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SG14449\OneDrive - WorkSafeBC\Desktop\"/>
    </mc:Choice>
  </mc:AlternateContent>
  <workbookProtection workbookAlgorithmName="SHA-512" workbookHashValue="ygJnbk6RDt8ALlnn64AbvU1KedXsb/1/iNac0bZg3mQrCpcFKPMpXzQFS5ePO5i9TfHYHSq5ssTUkIc551ZGsQ==" workbookSaltValue="iSiNd8CI4OhOc6zaKhVoWA==" workbookSpinCount="100000" lockStructure="1"/>
  <bookViews>
    <workbookView xWindow="0" yWindow="0" windowWidth="28800" windowHeight="14925"/>
  </bookViews>
  <sheets>
    <sheet name="Payroll Reduction Calc" sheetId="2" r:id="rId1"/>
    <sheet name="Example - annual" sheetId="10" r:id="rId2"/>
    <sheet name="Example - quarterly" sheetId="11" r:id="rId3"/>
  </sheets>
  <definedNames>
    <definedName name="_xlnm.Print_Area" localSheetId="1">'Example - annual'!$A$14:$I$83</definedName>
    <definedName name="_xlnm.Print_Area" localSheetId="2">'Example - quarterly'!$A$14:$I$83</definedName>
    <definedName name="_xlnm.Print_Area" localSheetId="0">'Payroll Reduction Calc'!$A$1:$I$70</definedName>
  </definedNames>
  <calcPr calcId="152511"/>
  <customWorkbookViews>
    <customWorkbookView name="HC17609 - Personal View" guid="{FD5D2607-4F82-449F-877C-293D3C16D610}" mergeInterval="0" personalView="1" maximized="1" xWindow="1912" yWindow="-8" windowWidth="1696" windowHeight="102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6" i="11" l="1"/>
  <c r="J77" i="11" s="1"/>
  <c r="J75" i="11"/>
  <c r="F49" i="2" l="1"/>
  <c r="J62" i="2"/>
  <c r="J63" i="2" l="1"/>
  <c r="J64" i="2" s="1"/>
  <c r="F48" i="11" l="1"/>
  <c r="F62" i="11" s="1"/>
  <c r="F68" i="11" s="1"/>
  <c r="F46" i="11"/>
  <c r="F46" i="10"/>
  <c r="F62" i="10" s="1"/>
  <c r="F68" i="10" s="1"/>
  <c r="I76" i="11"/>
  <c r="H76" i="11"/>
  <c r="G76" i="11"/>
  <c r="F76" i="11"/>
  <c r="F77" i="11" s="1"/>
  <c r="I75" i="11"/>
  <c r="I77" i="11" s="1"/>
  <c r="H75" i="11"/>
  <c r="H77" i="11" s="1"/>
  <c r="F75" i="11"/>
  <c r="F67" i="11"/>
  <c r="I76" i="10"/>
  <c r="H76" i="10"/>
  <c r="G76" i="10"/>
  <c r="F76" i="10"/>
  <c r="I75" i="10"/>
  <c r="I77" i="10" s="1"/>
  <c r="H75" i="10"/>
  <c r="H77" i="10" s="1"/>
  <c r="F75" i="10"/>
  <c r="F67" i="10"/>
  <c r="F69" i="10" l="1"/>
  <c r="F77" i="10"/>
  <c r="F69" i="11"/>
  <c r="G63" i="2" l="1"/>
  <c r="H63" i="2"/>
  <c r="I63" i="2"/>
  <c r="F63" i="2"/>
  <c r="F54" i="2" l="1"/>
  <c r="F56" i="2" s="1"/>
  <c r="F62" i="2" l="1"/>
  <c r="F64" i="2" s="1"/>
  <c r="I62" i="2"/>
  <c r="H62" i="2"/>
  <c r="H64" i="2" s="1"/>
  <c r="I64" i="2" l="1"/>
  <c r="F55" i="2" l="1"/>
</calcChain>
</file>

<file path=xl/comments1.xml><?xml version="1.0" encoding="utf-8"?>
<comments xmlns="http://schemas.openxmlformats.org/spreadsheetml/2006/main">
  <authors>
    <author>HC17609</author>
  </authors>
  <commentList>
    <comment ref="B5" authorId="0" shapeId="0">
      <text>
        <r>
          <rPr>
            <sz val="9"/>
            <color indexed="81"/>
            <rFont val="Tahoma"/>
            <family val="2"/>
          </rPr>
          <t>A</t>
        </r>
        <r>
          <rPr>
            <b/>
            <sz val="9"/>
            <color indexed="81"/>
            <rFont val="Tahoma"/>
            <family val="2"/>
          </rPr>
          <t xml:space="preserve"> furloughed worker</t>
        </r>
        <r>
          <rPr>
            <sz val="9"/>
            <color indexed="81"/>
            <rFont val="Tahoma"/>
            <family val="2"/>
          </rPr>
          <t xml:space="preserve"> is an employee who meets the CRA definition of an employee who is considered to be on "leave with full or partial pay."
As per the CRA website:
</t>
        </r>
        <r>
          <rPr>
            <i/>
            <sz val="9"/>
            <color indexed="81"/>
            <rFont val="Tahoma"/>
            <family val="2"/>
          </rPr>
          <t xml:space="preserve">In general, an employee is considered to be on leave with pay if the employee is paid by the employer but does not perform any work during that time. In following the Canada Revenue Agency’s definition of furlough, this does not include employees who are on leave with pay for only a portion of a week.  </t>
        </r>
      </text>
    </comment>
  </commentList>
</comments>
</file>

<file path=xl/comments2.xml><?xml version="1.0" encoding="utf-8"?>
<comments xmlns="http://schemas.openxmlformats.org/spreadsheetml/2006/main">
  <authors>
    <author>HC17609</author>
  </authors>
  <commentList>
    <comment ref="B18" authorId="0" shapeId="0">
      <text>
        <r>
          <rPr>
            <sz val="9"/>
            <color indexed="81"/>
            <rFont val="Tahoma"/>
            <family val="2"/>
          </rPr>
          <t>A</t>
        </r>
        <r>
          <rPr>
            <b/>
            <sz val="9"/>
            <color indexed="81"/>
            <rFont val="Tahoma"/>
            <family val="2"/>
          </rPr>
          <t xml:space="preserve"> furloughed worker</t>
        </r>
        <r>
          <rPr>
            <sz val="9"/>
            <color indexed="81"/>
            <rFont val="Tahoma"/>
            <family val="2"/>
          </rPr>
          <t xml:space="preserve"> is an employee who meets the CRA definition of an employee who is considered to be on "leave with full or partial pay."
As per the CRA website:
</t>
        </r>
        <r>
          <rPr>
            <i/>
            <sz val="9"/>
            <color indexed="81"/>
            <rFont val="Tahoma"/>
            <family val="2"/>
          </rPr>
          <t xml:space="preserve">In general, an employee is considered to be on leave with pay if the employee is paid by the employer but does not perform any work during that time. In following the Canada Revenue Agency’s definition of furlough, this does not include employees who are on leave with pay for only a portion of a week.  </t>
        </r>
      </text>
    </comment>
    <comment ref="F36" authorId="0" shapeId="0">
      <text>
        <r>
          <rPr>
            <sz val="8"/>
            <color indexed="10"/>
            <rFont val="Verdana"/>
            <family val="2"/>
          </rPr>
          <t>Total wages = 20 workers x $40,000/year</t>
        </r>
      </text>
    </comment>
    <comment ref="F37" authorId="0" shapeId="0">
      <text>
        <r>
          <rPr>
            <sz val="8"/>
            <color indexed="10"/>
            <rFont val="Verdana"/>
            <family val="2"/>
          </rPr>
          <t>5 workers on paid leave</t>
        </r>
      </text>
    </comment>
    <comment ref="F46" authorId="0" shapeId="0">
      <text>
        <r>
          <rPr>
            <sz val="8"/>
            <color indexed="10"/>
            <rFont val="Verdana"/>
            <family val="2"/>
          </rPr>
          <t>Furlough leave paid = $770/week x 4 weeks x 5 workers</t>
        </r>
      </text>
    </comment>
    <comment ref="F69" authorId="0" shapeId="0">
      <text>
        <r>
          <rPr>
            <sz val="9"/>
            <color indexed="10"/>
            <rFont val="Tahoma"/>
            <family val="2"/>
          </rPr>
          <t>Report this amount as Wages</t>
        </r>
      </text>
    </comment>
  </commentList>
</comments>
</file>

<file path=xl/comments3.xml><?xml version="1.0" encoding="utf-8"?>
<comments xmlns="http://schemas.openxmlformats.org/spreadsheetml/2006/main">
  <authors>
    <author>HC17609</author>
  </authors>
  <commentList>
    <comment ref="B18" authorId="0" shapeId="0">
      <text>
        <r>
          <rPr>
            <sz val="9"/>
            <color indexed="81"/>
            <rFont val="Tahoma"/>
            <family val="2"/>
          </rPr>
          <t>A</t>
        </r>
        <r>
          <rPr>
            <b/>
            <sz val="9"/>
            <color indexed="81"/>
            <rFont val="Tahoma"/>
            <family val="2"/>
          </rPr>
          <t xml:space="preserve"> furloughed worker</t>
        </r>
        <r>
          <rPr>
            <sz val="9"/>
            <color indexed="81"/>
            <rFont val="Tahoma"/>
            <family val="2"/>
          </rPr>
          <t xml:space="preserve"> is an employee who meets the CRA definition of an employee who is considered to be on "leave with full or partial pay."
As per the CRA website:
</t>
        </r>
        <r>
          <rPr>
            <i/>
            <sz val="9"/>
            <color indexed="81"/>
            <rFont val="Tahoma"/>
            <family val="2"/>
          </rPr>
          <t xml:space="preserve">In general, an employee is considered to be on leave with pay if the employee is paid by the employer but does not perform any work during that time. In following the Canada Revenue Agency’s definition of furlough, this does not include employees who are on leave with pay for only a portion of a week.  </t>
        </r>
      </text>
    </comment>
    <comment ref="F40" authorId="0" shapeId="0">
      <text>
        <r>
          <rPr>
            <sz val="9"/>
            <color indexed="10"/>
            <rFont val="Tahoma"/>
            <family val="2"/>
          </rPr>
          <t>20 workers x $10K/Qtr.</t>
        </r>
      </text>
    </comment>
    <comment ref="F41" authorId="0" shapeId="0">
      <text>
        <r>
          <rPr>
            <sz val="9"/>
            <color indexed="10"/>
            <rFont val="Tahoma"/>
            <family val="2"/>
          </rPr>
          <t>Q1 - 5 furloughed workers x $770/week x 2 weeks
        (Mar 16 to Mar 31)</t>
        </r>
      </text>
    </comment>
    <comment ref="H41" authorId="0" shapeId="0">
      <text>
        <r>
          <rPr>
            <sz val="9"/>
            <color indexed="10"/>
            <rFont val="Tahoma"/>
            <family val="2"/>
          </rPr>
          <t>Q2 - 5 furloughed workers x $770/week x 6 weeks
        (April 1 to May 8)</t>
        </r>
      </text>
    </comment>
    <comment ref="F46" authorId="0" shapeId="0">
      <text>
        <r>
          <rPr>
            <sz val="8"/>
            <color indexed="10"/>
            <rFont val="Verdana"/>
            <family val="2"/>
          </rPr>
          <t>Furlough leave paid = $770/week x 4 weeks x 5 workers</t>
        </r>
      </text>
    </comment>
    <comment ref="F48" authorId="0" shapeId="0">
      <text>
        <r>
          <rPr>
            <sz val="8"/>
            <color indexed="10"/>
            <rFont val="Verdana"/>
            <family val="2"/>
          </rPr>
          <t>Furlough leave paid = $770/week x 4 weeks x 5 workers</t>
        </r>
      </text>
    </comment>
    <comment ref="F77" authorId="0" shapeId="0">
      <text>
        <r>
          <rPr>
            <sz val="9"/>
            <color indexed="10"/>
            <rFont val="Tahoma"/>
            <family val="2"/>
          </rPr>
          <t>Report this amount as Q1 Wages</t>
        </r>
      </text>
    </comment>
    <comment ref="H77" authorId="0" shapeId="0">
      <text>
        <r>
          <rPr>
            <sz val="9"/>
            <color indexed="10"/>
            <rFont val="Tahoma"/>
            <family val="2"/>
          </rPr>
          <t>Report this amount as Q2 Wages</t>
        </r>
      </text>
    </comment>
  </commentList>
</comments>
</file>

<file path=xl/sharedStrings.xml><?xml version="1.0" encoding="utf-8"?>
<sst xmlns="http://schemas.openxmlformats.org/spreadsheetml/2006/main" count="241" uniqueCount="80">
  <si>
    <t>Reporting period:</t>
  </si>
  <si>
    <t>Step 4:</t>
  </si>
  <si>
    <t>AMOUNTS YOU ARE EXCLUDING FROM ASSESSABLE PAYROLL</t>
  </si>
  <si>
    <t>Jan 1 to Dec 31</t>
  </si>
  <si>
    <t>INSTRUCTIONS:</t>
  </si>
  <si>
    <t>*</t>
  </si>
  <si>
    <t>Example - firm reports on an ANNUAL basis:</t>
  </si>
  <si>
    <t>Scenario:</t>
  </si>
  <si>
    <t>ABC would fill out the Assessable Earnings Reduction Calculation worksheet as follows (see below):</t>
  </si>
  <si>
    <t>Your WorkSafeBC account's reporting and remitting frequency</t>
  </si>
  <si>
    <t>From January 1 to December 31, 2020, ABC paid a total of $800,000 in wages for all 20 of its workers.</t>
  </si>
  <si>
    <t>Example - firm reports on an QUARTERLY basis:</t>
  </si>
  <si>
    <t>TOTAL:</t>
  </si>
  <si>
    <t>ABC Accounting ("ABC") employs 20 workers who are each paid $40,000 per year.   As a result of COVID-19, ABC decides that there</t>
  </si>
  <si>
    <t>is not enough work for 5 of these workers.  These 5 workers are placed on paid furlough leave starting March 16th.  ABC pays each</t>
  </si>
  <si>
    <t>of the 5 furloughed workers $770 per week from March 16th until May 8th (total of 8 weeks).</t>
  </si>
  <si>
    <t>ABC applies for the CEWS and is approved for the 75% basic subsidy for all of its workers, plus a 100% refund of CPP and EI</t>
  </si>
  <si>
    <t>contributions for the 5 furloughed workers.  In the CEWS application form it sent to CRA, ABC indicates that the amount paid to the</t>
  </si>
  <si>
    <t>5 furloughed workers while they were on paid leave was $30,800 ($770/week x 8 weeks x 5 workers).</t>
  </si>
  <si>
    <t>ABC reports its payroll on an annual basis.  It is now 2021, and ABC is about to submit its 1810 annual payroll report to WorkSafeBC.</t>
  </si>
  <si>
    <t>ABC Painting ("ABC") employs 20 workers who are each paid $40,000 per year.   As a result of COVID-19, ABC decides that there</t>
  </si>
  <si>
    <t>ABC reports its payroll on a quarterly basis.  It is now June 30, and ABC is about to submit its second quarter 1820 quarterly payroll</t>
  </si>
  <si>
    <t>report to WorkSafeBC.   Each quarter, ABC pays a total of $200,000 in wages for all 20 of its workers.</t>
  </si>
  <si>
    <t>Summary</t>
  </si>
  <si>
    <t>Reporting period</t>
  </si>
  <si>
    <r>
      <t xml:space="preserve">WorkSafeBC Assessable Earnings 
</t>
    </r>
    <r>
      <rPr>
        <b/>
        <sz val="14"/>
        <color theme="5"/>
        <rFont val="Verdana"/>
        <family val="2"/>
      </rPr>
      <t>Reduction Calculation</t>
    </r>
  </si>
  <si>
    <t xml:space="preserve">Step 1 - </t>
  </si>
  <si>
    <t>Step 2 -</t>
  </si>
  <si>
    <t>Step 3 -</t>
  </si>
  <si>
    <t>Step 4 -</t>
  </si>
  <si>
    <t>Step 5 -</t>
  </si>
  <si>
    <t>Claim Period</t>
  </si>
  <si>
    <t>Wages</t>
  </si>
  <si>
    <t>Quarter 1
Jan 1 to Mar 31</t>
  </si>
  <si>
    <t>Quarter 2
Apr 1 to Jun 30</t>
  </si>
  <si>
    <t>Quarter 3
Jul 1 to Sep 30</t>
  </si>
  <si>
    <t>Step 6 -</t>
  </si>
  <si>
    <t>You do not have to fill out this form</t>
  </si>
  <si>
    <r>
      <t xml:space="preserve">This worksheet will help you calculate the amounts that you can exclude from assessable payroll for </t>
    </r>
    <r>
      <rPr>
        <b/>
        <sz val="9"/>
        <rFont val="Verdana"/>
        <family val="2"/>
      </rPr>
      <t>furloughed workers</t>
    </r>
    <r>
      <rPr>
        <sz val="9"/>
        <rFont val="Verdana"/>
        <family val="2"/>
      </rPr>
      <t xml:space="preserve"> who were eligible for the CEWS.</t>
    </r>
  </si>
  <si>
    <r>
      <t xml:space="preserve">You </t>
    </r>
    <r>
      <rPr>
        <b/>
        <sz val="9"/>
        <rFont val="Verdana"/>
        <family val="2"/>
      </rPr>
      <t>must</t>
    </r>
    <r>
      <rPr>
        <sz val="9"/>
        <rFont val="Verdana"/>
        <family val="2"/>
      </rPr>
      <t xml:space="preserve"> retain a copy of this worksheet along with any documents to verify the amounts you paid your furloughed workers (e.g. leave reports) if WorkSafeBC asks for this information.</t>
    </r>
  </si>
  <si>
    <r>
      <t xml:space="preserve">Due to the unique nature of the COVID-19 pandemic, employers who receive the Canada Emergency Wage Subsidy (CEWS) will not need to include wages paid to </t>
    </r>
    <r>
      <rPr>
        <b/>
        <sz val="9"/>
        <color theme="4"/>
        <rFont val="Verdana"/>
        <family val="2"/>
      </rPr>
      <t>furloughed workers</t>
    </r>
    <r>
      <rPr>
        <sz val="9"/>
        <rFont val="Verdana"/>
        <family val="2"/>
      </rPr>
      <t xml:space="preserve"> when calculating their assessable payroll. Use this spreadsheet to calculate the amounts you can exclude from your assessable payroll. This will assist you when you report your payroll to WorkSafeBC.</t>
    </r>
  </si>
  <si>
    <r>
      <t>Please confirm that you have completed the</t>
    </r>
    <r>
      <rPr>
        <b/>
        <sz val="10"/>
        <color theme="4"/>
        <rFont val="Verdana"/>
        <family val="2"/>
      </rPr>
      <t xml:space="preserve"> </t>
    </r>
    <r>
      <rPr>
        <b/>
        <u/>
        <sz val="10"/>
        <color theme="5"/>
        <rFont val="Verdana"/>
        <family val="2"/>
      </rPr>
      <t>Federal CEWS application</t>
    </r>
  </si>
  <si>
    <r>
      <t xml:space="preserve">Please confirm that you have filled out Step 3 under the </t>
    </r>
    <r>
      <rPr>
        <b/>
        <u/>
        <sz val="10"/>
        <color theme="5"/>
        <rFont val="Verdana"/>
        <family val="2"/>
      </rPr>
      <t>Federal CEWS application</t>
    </r>
  </si>
  <si>
    <t>If you did not apply for the CEWS or you did not have any furloughed workers, this worksheet does not apply to you.  If you qualified for CEWS, you will need the information you submitted to CRA.</t>
  </si>
  <si>
    <r>
      <t xml:space="preserve">Read each step carefully and enter information in the shaded cells only.  You cannot change any other cells, except the radio buttons in Steps 1, 2, and 3. If an error is made on the worksheet, some of the cells may turn </t>
    </r>
    <r>
      <rPr>
        <b/>
        <sz val="9"/>
        <color rgb="FFFF0000"/>
        <rFont val="Verdana"/>
        <family val="2"/>
      </rPr>
      <t>RED</t>
    </r>
    <r>
      <rPr>
        <sz val="9"/>
        <rFont val="Verdana"/>
        <family val="2"/>
      </rPr>
      <t xml:space="preserve">. </t>
    </r>
  </si>
  <si>
    <t>Account Number:</t>
  </si>
  <si>
    <t>Legal Name:</t>
  </si>
  <si>
    <r>
      <t>You will also need to know your remittance frequency to WorkSafeBC (quarterly or annual)</t>
    </r>
    <r>
      <rPr>
        <sz val="9"/>
        <rFont val="Verdana"/>
        <family val="2"/>
      </rPr>
      <t xml:space="preserve"> before you start.</t>
    </r>
  </si>
  <si>
    <t>Amount you are excluding from assessable payroll</t>
  </si>
  <si>
    <t>Total number of employees furloughed</t>
  </si>
  <si>
    <t>Total wages paid to eligibile furloughed workers by all quarters (Step 4) cannot be more than total paid in all claim periods (Step 5).</t>
  </si>
  <si>
    <r>
      <t>Total wages paid to</t>
    </r>
    <r>
      <rPr>
        <b/>
        <sz val="10"/>
        <color theme="1"/>
        <rFont val="Verdana"/>
        <family val="2"/>
      </rPr>
      <t xml:space="preserve"> all workers</t>
    </r>
    <r>
      <rPr>
        <sz val="10"/>
        <color theme="1"/>
        <rFont val="Verdana"/>
        <family val="2"/>
      </rPr>
      <t xml:space="preserve"> for the year</t>
    </r>
  </si>
  <si>
    <r>
      <t xml:space="preserve">Total wages paid to </t>
    </r>
    <r>
      <rPr>
        <b/>
        <u/>
        <sz val="10"/>
        <color theme="1"/>
        <rFont val="Verdana"/>
        <family val="2"/>
      </rPr>
      <t>all workers</t>
    </r>
    <r>
      <rPr>
        <sz val="10"/>
        <color theme="1"/>
        <rFont val="Verdana"/>
        <family val="2"/>
      </rPr>
      <t xml:space="preserve"> for the year:</t>
    </r>
  </si>
  <si>
    <r>
      <rPr>
        <b/>
        <sz val="10"/>
        <color theme="1"/>
        <rFont val="Verdana"/>
        <family val="2"/>
      </rPr>
      <t>LESS:</t>
    </r>
    <r>
      <rPr>
        <sz val="10"/>
        <color theme="1"/>
        <rFont val="Verdana"/>
        <family val="2"/>
      </rPr>
      <t xml:space="preserve"> Total wages paid to </t>
    </r>
    <r>
      <rPr>
        <b/>
        <u/>
        <sz val="10"/>
        <color theme="1"/>
        <rFont val="Verdana"/>
        <family val="2"/>
      </rPr>
      <t>eligible furloughed workers</t>
    </r>
    <r>
      <rPr>
        <sz val="10"/>
        <color theme="1"/>
        <rFont val="Verdana"/>
        <family val="2"/>
      </rPr>
      <t xml:space="preserve"> for the year:</t>
    </r>
  </si>
  <si>
    <r>
      <t>Total wages paid to</t>
    </r>
    <r>
      <rPr>
        <b/>
        <sz val="10"/>
        <color theme="1"/>
        <rFont val="Verdana"/>
        <family val="2"/>
      </rPr>
      <t xml:space="preserve"> all workers </t>
    </r>
    <r>
      <rPr>
        <sz val="10"/>
        <color theme="1"/>
        <rFont val="Verdana"/>
        <family val="2"/>
      </rPr>
      <t>by quarters</t>
    </r>
  </si>
  <si>
    <r>
      <t xml:space="preserve">Total wages paid to </t>
    </r>
    <r>
      <rPr>
        <u/>
        <sz val="10"/>
        <color theme="1"/>
        <rFont val="Verdana"/>
        <family val="2"/>
      </rPr>
      <t>all workers</t>
    </r>
    <r>
      <rPr>
        <sz val="10"/>
        <color theme="1"/>
        <rFont val="Verdana"/>
        <family val="2"/>
      </rPr>
      <t xml:space="preserve"> by quarter:</t>
    </r>
  </si>
  <si>
    <r>
      <rPr>
        <b/>
        <sz val="10"/>
        <color theme="1"/>
        <rFont val="Verdana"/>
        <family val="2"/>
      </rPr>
      <t>LESS:</t>
    </r>
    <r>
      <rPr>
        <sz val="10"/>
        <color theme="1"/>
        <rFont val="Verdana"/>
        <family val="2"/>
      </rPr>
      <t xml:space="preserve"> Total wages paid to </t>
    </r>
    <r>
      <rPr>
        <b/>
        <u/>
        <sz val="10"/>
        <color theme="1"/>
        <rFont val="Verdana"/>
        <family val="2"/>
      </rPr>
      <t>eligible furloughed workers</t>
    </r>
    <r>
      <rPr>
        <sz val="10"/>
        <color theme="1"/>
        <rFont val="Verdana"/>
        <family val="2"/>
      </rPr>
      <t xml:space="preserve"> by quarter:</t>
    </r>
  </si>
  <si>
    <r>
      <rPr>
        <b/>
        <sz val="10"/>
        <color theme="1"/>
        <rFont val="Verdana"/>
        <family val="2"/>
      </rPr>
      <t>LESS:</t>
    </r>
    <r>
      <rPr>
        <sz val="10"/>
        <color theme="1"/>
        <rFont val="Verdana"/>
        <family val="2"/>
      </rPr>
      <t xml:space="preserve"> Total wages paid to </t>
    </r>
    <r>
      <rPr>
        <u/>
        <sz val="10"/>
        <color theme="1"/>
        <rFont val="Verdana"/>
        <family val="2"/>
      </rPr>
      <t>eligible furloughed workers</t>
    </r>
    <r>
      <rPr>
        <sz val="10"/>
        <color theme="1"/>
        <rFont val="Verdana"/>
        <family val="2"/>
      </rPr>
      <t xml:space="preserve"> by quarter:</t>
    </r>
  </si>
  <si>
    <t>Report this figure in the "Wages, salaries, shareholders' earnings" section A of your Annual Payroll Report and Payment (1810) form</t>
  </si>
  <si>
    <t>Report this figure in the "Wages, salaries, shareholders' earnings" section A of your Quarterly Payroll Report and Payment (1820) form</t>
  </si>
  <si>
    <t>ABC Accounting</t>
  </si>
  <si>
    <t>ABC Painting</t>
  </si>
  <si>
    <r>
      <t xml:space="preserve">Total wages paid to eligible </t>
    </r>
    <r>
      <rPr>
        <b/>
        <u/>
        <sz val="10"/>
        <color theme="5"/>
        <rFont val="Verdana"/>
        <family val="2"/>
      </rPr>
      <t>furloughed workers</t>
    </r>
    <r>
      <rPr>
        <b/>
        <sz val="10"/>
        <color theme="5"/>
        <rFont val="Verdana"/>
        <family val="2"/>
      </rPr>
      <t xml:space="preserve"> in each claim period:</t>
    </r>
  </si>
  <si>
    <t>Total Gross Wages, Salaries and Shareholders’ Earnings</t>
  </si>
  <si>
    <t xml:space="preserve">Report this figure in the "Wages, salaries, shareholders' earnings" section A of your Quarterly Payroll Report and Payment (1820) </t>
  </si>
  <si>
    <t xml:space="preserve">Report this figure in the "Wages, salaries, shareholders' earnings" section A of your Annual Payroll Report and Payment (1810) </t>
  </si>
  <si>
    <t xml:space="preserve">Step 4 - </t>
  </si>
  <si>
    <t>The total wages paid to eligible furloughed workers in all quarters (Step 4) cannot be more than the total wages paid to eligible furloughed workers in all claim periods (Step 5).</t>
  </si>
  <si>
    <t>Quarter 4
Oct 1 to Dec 31</t>
  </si>
  <si>
    <t>September 27 to October 24</t>
  </si>
  <si>
    <t>November 22 to December 19</t>
  </si>
  <si>
    <t>March 15 to April 11</t>
  </si>
  <si>
    <t>April 12 to May 9</t>
  </si>
  <si>
    <t>May 10 to June 6</t>
  </si>
  <si>
    <t>June 7 to July 4</t>
  </si>
  <si>
    <t>July 5 to August 1</t>
  </si>
  <si>
    <t>August 2 to August 29</t>
  </si>
  <si>
    <t>August 30 to September 26</t>
  </si>
  <si>
    <t>October 25 to November 21</t>
  </si>
  <si>
    <t>August 29 to September 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</si>
</sst>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1009]* #,##0.00_-;\-[$$-1009]* #,##0.00_-;_-[$$-1009]* &quot;-&quot;??_-;_-@_-"/>
    <numFmt numFmtId="166" formatCode="&quot;$&quot;#,##0.00"/>
  </numFmts>
  <fonts count="46" x14ac:knownFonts="1">
    <font>
      <sz val="11"/>
      <color theme="1"/>
      <name val="Calibri"/>
      <family val="2"/>
      <scheme val="minor"/>
    </font>
    <font>
      <sz val="8"/>
      <color rgb="FF000000"/>
      <name val="Segoe UI"/>
      <family val="2"/>
    </font>
    <font>
      <u/>
      <sz val="11"/>
      <color theme="10"/>
      <name val="Calibri"/>
      <family val="2"/>
      <scheme val="minor"/>
    </font>
    <font>
      <i/>
      <sz val="9"/>
      <color indexed="81"/>
      <name val="Tahoma"/>
      <family val="2"/>
    </font>
    <font>
      <b/>
      <sz val="9"/>
      <color indexed="81"/>
      <name val="Tahoma"/>
      <family val="2"/>
    </font>
    <font>
      <sz val="9"/>
      <color indexed="81"/>
      <name val="Tahoma"/>
      <family val="2"/>
    </font>
    <font>
      <sz val="9"/>
      <color theme="1"/>
      <name val="Verdana"/>
      <family val="2"/>
    </font>
    <font>
      <b/>
      <sz val="9"/>
      <color theme="1"/>
      <name val="Verdana"/>
      <family val="2"/>
    </font>
    <font>
      <sz val="9"/>
      <name val="Verdana"/>
      <family val="2"/>
    </font>
    <font>
      <u val="singleAccounting"/>
      <sz val="9"/>
      <color theme="1"/>
      <name val="Verdana"/>
      <family val="2"/>
    </font>
    <font>
      <sz val="11"/>
      <color theme="1"/>
      <name val="Calibri"/>
      <family val="2"/>
      <scheme val="minor"/>
    </font>
    <font>
      <b/>
      <sz val="14"/>
      <color theme="1"/>
      <name val="Verdana"/>
      <family val="2"/>
    </font>
    <font>
      <sz val="11"/>
      <color theme="1"/>
      <name val="Verdana"/>
      <family val="2"/>
    </font>
    <font>
      <sz val="10"/>
      <name val="Verdana"/>
      <family val="2"/>
    </font>
    <font>
      <i/>
      <sz val="8"/>
      <color rgb="FF0070C0"/>
      <name val="Verdana"/>
      <family val="2"/>
    </font>
    <font>
      <b/>
      <sz val="16"/>
      <color theme="1"/>
      <name val="Verdana"/>
      <family val="2"/>
    </font>
    <font>
      <u val="singleAccounting"/>
      <sz val="9"/>
      <color rgb="FFFF0000"/>
      <name val="Verdana"/>
      <family val="2"/>
    </font>
    <font>
      <sz val="9"/>
      <color theme="0"/>
      <name val="Verdana"/>
      <family val="2"/>
    </font>
    <font>
      <i/>
      <sz val="9"/>
      <color theme="0"/>
      <name val="Verdana"/>
      <family val="2"/>
    </font>
    <font>
      <b/>
      <i/>
      <sz val="12"/>
      <color rgb="FFFF0000"/>
      <name val="Verdana"/>
      <family val="2"/>
    </font>
    <font>
      <sz val="8"/>
      <color indexed="10"/>
      <name val="Verdana"/>
      <family val="2"/>
    </font>
    <font>
      <i/>
      <sz val="9"/>
      <color theme="0" tint="-4.9989318521683403E-2"/>
      <name val="Verdana"/>
      <family val="2"/>
    </font>
    <font>
      <b/>
      <u val="singleAccounting"/>
      <sz val="9"/>
      <color theme="0"/>
      <name val="Verdana"/>
      <family val="2"/>
    </font>
    <font>
      <b/>
      <sz val="14"/>
      <color theme="5"/>
      <name val="Verdana"/>
      <family val="2"/>
    </font>
    <font>
      <b/>
      <sz val="10"/>
      <color theme="4"/>
      <name val="Verdana"/>
      <family val="2"/>
    </font>
    <font>
      <sz val="10"/>
      <color theme="1"/>
      <name val="Verdana"/>
      <family val="2"/>
    </font>
    <font>
      <b/>
      <sz val="10"/>
      <color theme="1"/>
      <name val="Verdana"/>
      <family val="2"/>
    </font>
    <font>
      <b/>
      <sz val="11"/>
      <color theme="4"/>
      <name val="Verdana"/>
      <family val="2"/>
    </font>
    <font>
      <b/>
      <sz val="9"/>
      <color theme="0"/>
      <name val="Verdana"/>
      <family val="2"/>
    </font>
    <font>
      <u val="singleAccounting"/>
      <sz val="10"/>
      <color theme="1"/>
      <name val="Verdana"/>
      <family val="2"/>
    </font>
    <font>
      <b/>
      <sz val="8"/>
      <color theme="0"/>
      <name val="Verdana"/>
      <family val="2"/>
    </font>
    <font>
      <sz val="10"/>
      <color theme="0"/>
      <name val="Verdana"/>
      <family val="2"/>
    </font>
    <font>
      <b/>
      <sz val="9"/>
      <name val="Verdana"/>
      <family val="2"/>
    </font>
    <font>
      <b/>
      <sz val="9"/>
      <color theme="4"/>
      <name val="Verdana"/>
      <family val="2"/>
    </font>
    <font>
      <b/>
      <sz val="10"/>
      <color theme="5"/>
      <name val="Verdana"/>
      <family val="2"/>
    </font>
    <font>
      <b/>
      <u/>
      <sz val="10"/>
      <color theme="5"/>
      <name val="Verdana"/>
      <family val="2"/>
    </font>
    <font>
      <b/>
      <sz val="9"/>
      <color rgb="FFFF0000"/>
      <name val="Verdana"/>
      <family val="2"/>
    </font>
    <font>
      <b/>
      <sz val="12"/>
      <color theme="3"/>
      <name val="Verdana"/>
      <family val="2"/>
    </font>
    <font>
      <sz val="12"/>
      <color theme="3"/>
      <name val="Verdana"/>
      <family val="2"/>
    </font>
    <font>
      <b/>
      <sz val="10"/>
      <color theme="0"/>
      <name val="Verdana"/>
      <family val="2"/>
    </font>
    <font>
      <b/>
      <u/>
      <sz val="10"/>
      <color theme="1"/>
      <name val="Verdana"/>
      <family val="2"/>
    </font>
    <font>
      <b/>
      <u val="singleAccounting"/>
      <sz val="10"/>
      <color theme="1"/>
      <name val="Verdana"/>
      <family val="2"/>
    </font>
    <font>
      <u/>
      <sz val="10"/>
      <color theme="1"/>
      <name val="Verdana"/>
      <family val="2"/>
    </font>
    <font>
      <sz val="10"/>
      <color rgb="FFFF0000"/>
      <name val="Verdana"/>
      <family val="2"/>
    </font>
    <font>
      <sz val="9"/>
      <color indexed="10"/>
      <name val="Tahoma"/>
      <family val="2"/>
    </font>
    <font>
      <sz val="10"/>
      <color theme="3"/>
      <name val="Verdana"/>
      <family val="2"/>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6EAEC2"/>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2" fillId="0" borderId="0" applyNumberFormat="0" applyFill="0" applyBorder="0" applyAlignment="0" applyProtection="0"/>
    <xf numFmtId="43" fontId="10" fillId="0" borderId="0" applyFont="0" applyFill="0" applyBorder="0" applyAlignment="0" applyProtection="0"/>
    <xf numFmtId="44" fontId="10" fillId="0" borderId="0" applyFont="0" applyFill="0" applyBorder="0" applyAlignment="0" applyProtection="0"/>
  </cellStyleXfs>
  <cellXfs count="175">
    <xf numFmtId="0" fontId="0" fillId="0" borderId="0" xfId="0"/>
    <xf numFmtId="0" fontId="6" fillId="0" borderId="0" xfId="0" applyFont="1"/>
    <xf numFmtId="0" fontId="6" fillId="0" borderId="0" xfId="0" applyFont="1" applyBorder="1"/>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7" fillId="0" borderId="0" xfId="0" applyFont="1" applyAlignment="1">
      <alignment horizontal="right" vertical="center"/>
    </xf>
    <xf numFmtId="44" fontId="9" fillId="0" borderId="0" xfId="0" applyNumberFormat="1" applyFont="1" applyBorder="1" applyAlignment="1" applyProtection="1">
      <alignment vertical="center"/>
      <protection locked="0"/>
    </xf>
    <xf numFmtId="0" fontId="9" fillId="0" borderId="0" xfId="0" applyFont="1" applyBorder="1" applyAlignment="1">
      <alignment vertical="center"/>
    </xf>
    <xf numFmtId="44" fontId="9" fillId="0" borderId="0" xfId="0" applyNumberFormat="1" applyFont="1" applyBorder="1" applyAlignment="1">
      <alignment vertical="center"/>
    </xf>
    <xf numFmtId="44" fontId="6" fillId="0" borderId="0" xfId="0" applyNumberFormat="1" applyFont="1" applyBorder="1" applyAlignment="1">
      <alignment vertical="center"/>
    </xf>
    <xf numFmtId="0" fontId="7" fillId="0" borderId="0" xfId="0" applyFont="1" applyAlignment="1">
      <alignment vertical="center"/>
    </xf>
    <xf numFmtId="0" fontId="6" fillId="0" borderId="0" xfId="0" applyFont="1" applyAlignment="1">
      <alignment vertical="top"/>
    </xf>
    <xf numFmtId="0" fontId="6" fillId="0" borderId="0" xfId="0" applyFont="1" applyAlignment="1">
      <alignment horizontal="center" vertical="center"/>
    </xf>
    <xf numFmtId="44" fontId="6" fillId="0" borderId="0" xfId="0" applyNumberFormat="1" applyFont="1" applyBorder="1" applyAlignment="1">
      <alignment horizontal="center" vertical="center"/>
    </xf>
    <xf numFmtId="0" fontId="8" fillId="0" borderId="0" xfId="0" applyFont="1" applyAlignment="1">
      <alignment horizontal="right" vertical="center"/>
    </xf>
    <xf numFmtId="164" fontId="6" fillId="0" borderId="0" xfId="2" applyNumberFormat="1" applyFont="1" applyBorder="1" applyAlignment="1" applyProtection="1">
      <alignment horizontal="right" vertical="center"/>
      <protection locked="0"/>
    </xf>
    <xf numFmtId="0" fontId="13" fillId="0" borderId="0" xfId="0" applyFont="1" applyBorder="1" applyAlignment="1">
      <alignment horizontal="center" vertical="center" wrapText="1"/>
    </xf>
    <xf numFmtId="0" fontId="13" fillId="0" borderId="0" xfId="0" applyFont="1" applyBorder="1" applyAlignment="1">
      <alignment vertical="center"/>
    </xf>
    <xf numFmtId="0" fontId="15" fillId="0" borderId="0" xfId="0" applyFont="1"/>
    <xf numFmtId="0" fontId="6" fillId="0" borderId="0" xfId="0" applyFont="1" applyAlignment="1" applyProtection="1">
      <alignment vertical="center"/>
    </xf>
    <xf numFmtId="0" fontId="6" fillId="0" borderId="0" xfId="0" applyFont="1" applyProtection="1"/>
    <xf numFmtId="0" fontId="6" fillId="0" borderId="0" xfId="0" applyFont="1" applyFill="1"/>
    <xf numFmtId="0" fontId="6" fillId="0" borderId="0" xfId="0" applyFont="1" applyBorder="1" applyProtection="1">
      <protection locked="0"/>
    </xf>
    <xf numFmtId="0" fontId="6" fillId="0" borderId="0" xfId="0" applyFont="1" applyProtection="1">
      <protection locked="0"/>
    </xf>
    <xf numFmtId="0" fontId="6" fillId="0" borderId="0" xfId="0" applyFont="1" applyBorder="1" applyAlignment="1" applyProtection="1">
      <alignment vertical="center"/>
    </xf>
    <xf numFmtId="44" fontId="18" fillId="0" borderId="0" xfId="0" applyNumberFormat="1" applyFont="1" applyAlignment="1">
      <alignment vertical="center"/>
    </xf>
    <xf numFmtId="0" fontId="13" fillId="0" borderId="0" xfId="0" applyFont="1" applyBorder="1" applyAlignment="1">
      <alignment horizontal="left" vertical="center"/>
    </xf>
    <xf numFmtId="0" fontId="12" fillId="0" borderId="0" xfId="0" applyFont="1" applyBorder="1" applyAlignment="1">
      <alignment vertical="center" wrapText="1"/>
    </xf>
    <xf numFmtId="0" fontId="11" fillId="0" borderId="0" xfId="0" applyFont="1" applyFill="1" applyBorder="1" applyAlignment="1"/>
    <xf numFmtId="0" fontId="13" fillId="0" borderId="0" xfId="0" applyFont="1" applyFill="1" applyBorder="1" applyAlignment="1">
      <alignment vertical="center" wrapText="1"/>
    </xf>
    <xf numFmtId="0" fontId="7" fillId="0" borderId="0" xfId="0" applyFont="1" applyBorder="1" applyAlignment="1">
      <alignment vertical="center"/>
    </xf>
    <xf numFmtId="1" fontId="6" fillId="0" borderId="0" xfId="2" applyNumberFormat="1" applyFont="1" applyFill="1" applyBorder="1" applyAlignment="1" applyProtection="1">
      <alignment horizontal="center" vertical="center"/>
      <protection locked="0"/>
    </xf>
    <xf numFmtId="2" fontId="9" fillId="0" borderId="0" xfId="0" applyNumberFormat="1" applyFont="1" applyBorder="1" applyAlignment="1" applyProtection="1">
      <alignment vertical="center"/>
      <protection locked="0"/>
    </xf>
    <xf numFmtId="0" fontId="17" fillId="0" borderId="0" xfId="0" applyFont="1" applyFill="1" applyAlignment="1">
      <alignment vertical="center"/>
    </xf>
    <xf numFmtId="0" fontId="17" fillId="3" borderId="0" xfId="0" applyFont="1" applyFill="1" applyBorder="1" applyAlignment="1">
      <alignment vertical="center"/>
    </xf>
    <xf numFmtId="44" fontId="21" fillId="0" borderId="0" xfId="0" applyNumberFormat="1" applyFont="1" applyAlignment="1">
      <alignment vertical="center"/>
    </xf>
    <xf numFmtId="0" fontId="16" fillId="0" borderId="0" xfId="0" applyFont="1" applyBorder="1" applyAlignment="1">
      <alignment vertical="center"/>
    </xf>
    <xf numFmtId="0" fontId="17" fillId="0" borderId="0" xfId="0" applyFont="1" applyAlignment="1">
      <alignment vertical="top"/>
    </xf>
    <xf numFmtId="0" fontId="13" fillId="0" borderId="0" xfId="0" applyFont="1" applyFill="1" applyBorder="1" applyAlignment="1">
      <alignment horizontal="center" vertical="center" wrapText="1"/>
    </xf>
    <xf numFmtId="0" fontId="6" fillId="0" borderId="0" xfId="0" applyFont="1" applyFill="1" applyAlignment="1">
      <alignment horizontal="right" vertical="top"/>
    </xf>
    <xf numFmtId="166" fontId="22" fillId="0" borderId="0" xfId="0" applyNumberFormat="1" applyFont="1" applyFill="1" applyBorder="1" applyAlignment="1">
      <alignment horizontal="left" vertical="center"/>
    </xf>
    <xf numFmtId="0" fontId="6" fillId="0" borderId="0" xfId="0" applyFont="1" applyAlignment="1">
      <alignment wrapText="1"/>
    </xf>
    <xf numFmtId="0" fontId="11" fillId="0" borderId="0" xfId="0" applyFont="1" applyFill="1" applyBorder="1" applyAlignment="1">
      <alignment wrapText="1"/>
    </xf>
    <xf numFmtId="0" fontId="26" fillId="0" borderId="0" xfId="0" applyFont="1" applyAlignment="1">
      <alignment horizontal="right" vertical="center"/>
    </xf>
    <xf numFmtId="0" fontId="13" fillId="0" borderId="0" xfId="0" applyFont="1" applyAlignment="1">
      <alignment horizontal="right" vertical="center"/>
    </xf>
    <xf numFmtId="44" fontId="29" fillId="0" borderId="0" xfId="0" applyNumberFormat="1" applyFont="1" applyBorder="1" applyAlignment="1" applyProtection="1">
      <alignment vertical="center"/>
      <protection locked="0"/>
    </xf>
    <xf numFmtId="0" fontId="27" fillId="0" borderId="0" xfId="0" applyFont="1" applyAlignment="1">
      <alignment vertical="center"/>
    </xf>
    <xf numFmtId="0" fontId="30" fillId="4" borderId="7" xfId="0" applyFont="1" applyFill="1" applyBorder="1" applyAlignment="1">
      <alignment horizontal="center" vertical="center"/>
    </xf>
    <xf numFmtId="44" fontId="25" fillId="2" borderId="1" xfId="3" applyNumberFormat="1" applyFont="1" applyFill="1" applyBorder="1" applyAlignment="1" applyProtection="1">
      <alignment horizontal="center" vertical="center"/>
      <protection locked="0"/>
    </xf>
    <xf numFmtId="44" fontId="25" fillId="0" borderId="0" xfId="0" applyNumberFormat="1" applyFont="1" applyBorder="1" applyAlignment="1" applyProtection="1">
      <alignment horizontal="center" vertical="center"/>
      <protection locked="0"/>
    </xf>
    <xf numFmtId="0" fontId="25" fillId="0" borderId="0" xfId="0" applyFont="1" applyBorder="1"/>
    <xf numFmtId="0" fontId="17" fillId="0" borderId="0" xfId="0" applyFont="1" applyAlignment="1"/>
    <xf numFmtId="0" fontId="34" fillId="0" borderId="0" xfId="0" applyFont="1" applyAlignment="1">
      <alignment vertical="center"/>
    </xf>
    <xf numFmtId="0" fontId="34" fillId="0" borderId="0" xfId="0" applyFont="1" applyAlignment="1">
      <alignment horizontal="left" vertical="center"/>
    </xf>
    <xf numFmtId="0" fontId="25" fillId="0" borderId="0" xfId="0" applyFont="1" applyBorder="1" applyAlignment="1">
      <alignment vertical="center"/>
    </xf>
    <xf numFmtId="0" fontId="26" fillId="0" borderId="0" xfId="0" applyFont="1" applyAlignment="1">
      <alignment vertical="center"/>
    </xf>
    <xf numFmtId="0" fontId="31" fillId="0" borderId="0" xfId="0" applyFont="1" applyBorder="1" applyAlignment="1">
      <alignment horizontal="left" vertical="center"/>
    </xf>
    <xf numFmtId="0" fontId="34" fillId="0" borderId="0" xfId="0" applyFont="1" applyAlignment="1">
      <alignment vertical="top"/>
    </xf>
    <xf numFmtId="0" fontId="34" fillId="0" borderId="0" xfId="0" applyFont="1" applyBorder="1" applyAlignment="1">
      <alignment horizontal="left" vertical="center"/>
    </xf>
    <xf numFmtId="0" fontId="25" fillId="0" borderId="0" xfId="0" applyFont="1" applyBorder="1" applyAlignment="1">
      <alignment horizontal="right" vertical="center"/>
    </xf>
    <xf numFmtId="0" fontId="24" fillId="0" borderId="0" xfId="0" applyFont="1" applyAlignment="1">
      <alignment vertical="center"/>
    </xf>
    <xf numFmtId="0" fontId="34" fillId="0" borderId="0" xfId="0" applyFont="1" applyBorder="1" applyAlignment="1">
      <alignment vertical="center"/>
    </xf>
    <xf numFmtId="165" fontId="6" fillId="3" borderId="11" xfId="3" applyNumberFormat="1" applyFont="1" applyFill="1" applyBorder="1" applyAlignment="1" applyProtection="1">
      <alignment horizontal="center" vertical="center"/>
    </xf>
    <xf numFmtId="0" fontId="8" fillId="0" borderId="0" xfId="0" applyFont="1" applyBorder="1" applyAlignment="1">
      <alignment vertical="center" wrapText="1"/>
    </xf>
    <xf numFmtId="0" fontId="11" fillId="0" borderId="0" xfId="0" applyFont="1" applyFill="1" applyBorder="1" applyAlignment="1">
      <alignment vertical="center" wrapText="1"/>
    </xf>
    <xf numFmtId="0" fontId="34" fillId="0" borderId="0" xfId="1" applyFont="1" applyBorder="1" applyAlignment="1">
      <alignment vertical="top"/>
    </xf>
    <xf numFmtId="0" fontId="17" fillId="0" borderId="0" xfId="0" applyFont="1" applyFill="1" applyBorder="1" applyAlignment="1">
      <alignment vertical="center"/>
    </xf>
    <xf numFmtId="0" fontId="14" fillId="0" borderId="0" xfId="0" applyFont="1" applyBorder="1" applyAlignment="1">
      <alignment vertical="center"/>
    </xf>
    <xf numFmtId="0" fontId="19" fillId="0" borderId="6" xfId="0" applyFont="1" applyFill="1" applyBorder="1" applyAlignment="1">
      <alignment vertical="center"/>
    </xf>
    <xf numFmtId="0" fontId="19" fillId="0" borderId="0" xfId="0" applyFont="1" applyFill="1" applyBorder="1" applyAlignment="1">
      <alignment vertical="center"/>
    </xf>
    <xf numFmtId="0" fontId="34" fillId="0" borderId="0" xfId="0" applyFont="1" applyFill="1" applyAlignment="1">
      <alignment vertical="center"/>
    </xf>
    <xf numFmtId="0" fontId="34" fillId="0" borderId="0" xfId="0" applyFont="1" applyAlignment="1">
      <alignment horizontal="left" vertical="top"/>
    </xf>
    <xf numFmtId="0" fontId="26" fillId="0" borderId="0" xfId="0" applyFont="1" applyAlignment="1">
      <alignment vertical="top"/>
    </xf>
    <xf numFmtId="0" fontId="31" fillId="0" borderId="0" xfId="0" applyFont="1" applyBorder="1" applyAlignment="1">
      <alignment horizontal="left" vertical="top"/>
    </xf>
    <xf numFmtId="0" fontId="25" fillId="0" borderId="0" xfId="0" applyFont="1" applyBorder="1" applyAlignment="1">
      <alignment vertical="top"/>
    </xf>
    <xf numFmtId="0" fontId="25" fillId="0" borderId="0" xfId="0" applyFont="1" applyAlignment="1">
      <alignment horizontal="center" vertical="center"/>
    </xf>
    <xf numFmtId="44" fontId="25" fillId="0" borderId="0" xfId="0" applyNumberFormat="1" applyFont="1" applyBorder="1" applyAlignment="1">
      <alignment horizontal="center" vertical="center"/>
    </xf>
    <xf numFmtId="0" fontId="8" fillId="0" borderId="0" xfId="0" applyFont="1" applyFill="1" applyBorder="1" applyAlignment="1">
      <alignment vertical="top"/>
    </xf>
    <xf numFmtId="0" fontId="38" fillId="0" borderId="0" xfId="0" applyFont="1" applyFill="1" applyAlignment="1">
      <alignment vertical="center"/>
    </xf>
    <xf numFmtId="0" fontId="6" fillId="0" borderId="0" xfId="0" applyFont="1" applyFill="1" applyBorder="1" applyAlignment="1">
      <alignment horizontal="right" vertical="top"/>
    </xf>
    <xf numFmtId="44" fontId="25" fillId="2" borderId="2" xfId="3" applyFont="1" applyFill="1" applyBorder="1"/>
    <xf numFmtId="3" fontId="25" fillId="2" borderId="0" xfId="2" applyNumberFormat="1" applyFont="1" applyFill="1" applyBorder="1" applyAlignment="1" applyProtection="1">
      <alignment horizontal="center" vertical="center"/>
      <protection locked="0"/>
    </xf>
    <xf numFmtId="44" fontId="25" fillId="0" borderId="9" xfId="3" applyNumberFormat="1" applyFont="1" applyFill="1" applyBorder="1" applyAlignment="1" applyProtection="1">
      <alignment horizontal="center" vertical="center"/>
    </xf>
    <xf numFmtId="44" fontId="25" fillId="0" borderId="6" xfId="2" applyNumberFormat="1" applyFont="1" applyBorder="1" applyAlignment="1">
      <alignment horizontal="center" vertical="center"/>
    </xf>
    <xf numFmtId="0" fontId="39" fillId="4" borderId="7" xfId="0" applyFont="1" applyFill="1" applyBorder="1" applyAlignment="1">
      <alignment horizontal="center" vertical="center"/>
    </xf>
    <xf numFmtId="0" fontId="13" fillId="0" borderId="0" xfId="0" applyFont="1" applyAlignment="1">
      <alignment horizontal="left" vertical="center"/>
    </xf>
    <xf numFmtId="44" fontId="25" fillId="0" borderId="4" xfId="3" applyFont="1" applyBorder="1" applyAlignment="1">
      <alignment vertical="center"/>
    </xf>
    <xf numFmtId="44" fontId="25" fillId="2" borderId="17" xfId="3" applyNumberFormat="1" applyFont="1" applyFill="1" applyBorder="1" applyAlignment="1" applyProtection="1">
      <alignment horizontal="center" vertical="center"/>
    </xf>
    <xf numFmtId="44" fontId="25" fillId="2" borderId="5" xfId="3" applyNumberFormat="1" applyFont="1" applyFill="1" applyBorder="1" applyAlignment="1" applyProtection="1">
      <alignment horizontal="center" vertical="center"/>
    </xf>
    <xf numFmtId="44" fontId="25" fillId="2" borderId="3" xfId="3" applyNumberFormat="1" applyFont="1" applyFill="1" applyBorder="1" applyAlignment="1" applyProtection="1">
      <alignment horizontal="center" vertical="center"/>
      <protection locked="0"/>
    </xf>
    <xf numFmtId="44" fontId="25" fillId="2" borderId="5" xfId="3" applyNumberFormat="1" applyFont="1" applyFill="1" applyBorder="1" applyAlignment="1" applyProtection="1">
      <alignment horizontal="center" vertical="center"/>
      <protection locked="0"/>
    </xf>
    <xf numFmtId="3" fontId="13" fillId="2" borderId="2" xfId="2" applyNumberFormat="1" applyFont="1" applyFill="1" applyBorder="1" applyAlignment="1" applyProtection="1">
      <alignment horizontal="center" vertical="center"/>
      <protection locked="0"/>
    </xf>
    <xf numFmtId="3" fontId="25" fillId="0" borderId="2" xfId="0" applyNumberFormat="1" applyFont="1" applyBorder="1" applyAlignment="1">
      <alignment horizontal="center" vertical="center"/>
    </xf>
    <xf numFmtId="3" fontId="13" fillId="2" borderId="16" xfId="2" applyNumberFormat="1" applyFont="1" applyFill="1" applyBorder="1" applyAlignment="1" applyProtection="1">
      <alignment horizontal="center" vertical="center"/>
      <protection locked="0"/>
    </xf>
    <xf numFmtId="0" fontId="39" fillId="4" borderId="5" xfId="0" applyFont="1" applyFill="1" applyBorder="1" applyAlignment="1">
      <alignment horizontal="center" vertical="center" wrapText="1"/>
    </xf>
    <xf numFmtId="0" fontId="41" fillId="0" borderId="5" xfId="0" applyNumberFormat="1" applyFont="1" applyBorder="1" applyAlignment="1">
      <alignment horizontal="right" vertical="center"/>
    </xf>
    <xf numFmtId="0" fontId="39" fillId="4" borderId="7" xfId="0" applyFont="1" applyFill="1" applyBorder="1" applyAlignment="1">
      <alignment horizontal="center" vertical="center" wrapText="1"/>
    </xf>
    <xf numFmtId="0" fontId="39" fillId="4" borderId="0" xfId="0" applyFont="1" applyFill="1" applyBorder="1" applyAlignment="1">
      <alignment horizontal="center" vertical="center" wrapText="1"/>
    </xf>
    <xf numFmtId="0" fontId="41" fillId="0" borderId="0" xfId="0" applyNumberFormat="1" applyFont="1" applyBorder="1" applyAlignment="1">
      <alignment horizontal="right" vertical="center"/>
    </xf>
    <xf numFmtId="0" fontId="39" fillId="4" borderId="14" xfId="0" applyFont="1" applyFill="1" applyBorder="1" applyAlignment="1">
      <alignment horizontal="center" vertical="center" wrapText="1"/>
    </xf>
    <xf numFmtId="44" fontId="25" fillId="0" borderId="0" xfId="3" applyNumberFormat="1" applyFont="1" applyFill="1" applyBorder="1" applyAlignment="1" applyProtection="1">
      <alignment vertical="center"/>
    </xf>
    <xf numFmtId="44" fontId="25" fillId="0" borderId="12" xfId="3" applyNumberFormat="1" applyFont="1" applyFill="1" applyBorder="1" applyAlignment="1" applyProtection="1">
      <alignment vertical="center"/>
    </xf>
    <xf numFmtId="44" fontId="25" fillId="0" borderId="9" xfId="3" applyNumberFormat="1" applyFont="1" applyFill="1" applyBorder="1" applyAlignment="1" applyProtection="1">
      <alignment vertical="center"/>
    </xf>
    <xf numFmtId="44" fontId="25" fillId="3" borderId="0" xfId="3" applyFont="1" applyFill="1" applyBorder="1" applyAlignment="1" applyProtection="1">
      <alignment vertical="center"/>
      <protection locked="0"/>
    </xf>
    <xf numFmtId="44" fontId="25" fillId="3" borderId="13" xfId="3" applyFont="1" applyFill="1" applyBorder="1" applyAlignment="1" applyProtection="1">
      <alignment vertical="center"/>
      <protection locked="0"/>
    </xf>
    <xf numFmtId="44" fontId="25" fillId="0" borderId="15" xfId="3" applyNumberFormat="1" applyFont="1" applyFill="1" applyBorder="1" applyAlignment="1" applyProtection="1">
      <alignment vertical="center"/>
    </xf>
    <xf numFmtId="0" fontId="25" fillId="0" borderId="10" xfId="0" applyFont="1" applyBorder="1" applyAlignment="1">
      <alignment vertical="center"/>
    </xf>
    <xf numFmtId="44" fontId="25" fillId="0" borderId="10" xfId="3" applyNumberFormat="1" applyFont="1" applyFill="1" applyBorder="1" applyAlignment="1" applyProtection="1">
      <alignment vertical="center"/>
    </xf>
    <xf numFmtId="44" fontId="25" fillId="0" borderId="11" xfId="3" applyNumberFormat="1" applyFont="1" applyFill="1" applyBorder="1" applyAlignment="1" applyProtection="1">
      <alignment vertical="center"/>
    </xf>
    <xf numFmtId="0" fontId="25" fillId="0" borderId="0" xfId="0" applyFont="1" applyAlignment="1">
      <alignment vertical="center"/>
    </xf>
    <xf numFmtId="0" fontId="25" fillId="0" borderId="0" xfId="0" applyFont="1"/>
    <xf numFmtId="0" fontId="31" fillId="0" borderId="0" xfId="0" applyFont="1" applyFill="1" applyAlignment="1">
      <alignment vertical="center"/>
    </xf>
    <xf numFmtId="44" fontId="29" fillId="0" borderId="0" xfId="0" applyNumberFormat="1" applyFont="1" applyBorder="1" applyAlignment="1">
      <alignment vertical="center"/>
    </xf>
    <xf numFmtId="44" fontId="25" fillId="0" borderId="0" xfId="0" applyNumberFormat="1" applyFont="1" applyBorder="1" applyAlignment="1">
      <alignment vertical="center"/>
    </xf>
    <xf numFmtId="0" fontId="34" fillId="0" borderId="0" xfId="1" applyFont="1"/>
    <xf numFmtId="44" fontId="43" fillId="2" borderId="9" xfId="0" applyNumberFormat="1" applyFont="1" applyFill="1" applyBorder="1" applyAlignment="1" applyProtection="1">
      <alignment vertical="center"/>
    </xf>
    <xf numFmtId="44" fontId="43" fillId="2" borderId="2" xfId="3" applyNumberFormat="1" applyFont="1" applyFill="1" applyBorder="1" applyAlignment="1" applyProtection="1">
      <alignment vertical="center"/>
    </xf>
    <xf numFmtId="164" fontId="43" fillId="2" borderId="0" xfId="2" applyNumberFormat="1" applyFont="1" applyFill="1" applyBorder="1" applyAlignment="1" applyProtection="1">
      <alignment horizontal="right" vertical="center"/>
    </xf>
    <xf numFmtId="44" fontId="43" fillId="2" borderId="1" xfId="3" applyNumberFormat="1" applyFont="1" applyFill="1" applyBorder="1" applyAlignment="1" applyProtection="1">
      <alignment horizontal="center" vertical="center"/>
      <protection locked="0"/>
    </xf>
    <xf numFmtId="44" fontId="43" fillId="2" borderId="17" xfId="3" applyNumberFormat="1" applyFont="1" applyFill="1" applyBorder="1" applyAlignment="1" applyProtection="1">
      <alignment horizontal="center" vertical="center"/>
    </xf>
    <xf numFmtId="3" fontId="43" fillId="2" borderId="2" xfId="2" applyNumberFormat="1" applyFont="1" applyFill="1" applyBorder="1" applyAlignment="1" applyProtection="1">
      <alignment horizontal="center" vertical="center"/>
      <protection locked="0"/>
    </xf>
    <xf numFmtId="3" fontId="43" fillId="0" borderId="2" xfId="0" applyNumberFormat="1" applyFont="1" applyBorder="1" applyAlignment="1">
      <alignment horizontal="center" vertical="center"/>
    </xf>
    <xf numFmtId="3" fontId="43" fillId="2" borderId="16" xfId="2" applyNumberFormat="1" applyFont="1" applyFill="1" applyBorder="1" applyAlignment="1" applyProtection="1">
      <alignment horizontal="center" vertical="center"/>
      <protection locked="0"/>
    </xf>
    <xf numFmtId="44" fontId="43" fillId="2" borderId="3" xfId="3" applyNumberFormat="1" applyFont="1" applyFill="1" applyBorder="1" applyAlignment="1" applyProtection="1">
      <alignment horizontal="center" vertical="center"/>
      <protection locked="0"/>
    </xf>
    <xf numFmtId="44" fontId="25" fillId="2" borderId="2" xfId="3" applyFont="1" applyFill="1" applyBorder="1" applyProtection="1">
      <protection locked="0"/>
    </xf>
    <xf numFmtId="44" fontId="25" fillId="2" borderId="17" xfId="3" applyNumberFormat="1" applyFont="1" applyFill="1" applyBorder="1" applyAlignment="1" applyProtection="1">
      <alignment horizontal="center" vertical="center"/>
      <protection locked="0"/>
    </xf>
    <xf numFmtId="3" fontId="25" fillId="0" borderId="2" xfId="0" applyNumberFormat="1" applyFont="1" applyBorder="1" applyAlignment="1" applyProtection="1">
      <alignment horizontal="center" vertical="center"/>
      <protection locked="0"/>
    </xf>
    <xf numFmtId="44" fontId="25" fillId="0" borderId="6" xfId="3" applyNumberFormat="1" applyFont="1" applyFill="1" applyBorder="1" applyAlignment="1" applyProtection="1">
      <alignment vertical="center"/>
    </xf>
    <xf numFmtId="44" fontId="25" fillId="0" borderId="13" xfId="3" applyNumberFormat="1" applyFont="1" applyFill="1" applyBorder="1" applyAlignment="1" applyProtection="1">
      <alignment vertical="center"/>
    </xf>
    <xf numFmtId="165" fontId="26" fillId="3" borderId="11" xfId="3" applyNumberFormat="1" applyFont="1" applyFill="1" applyBorder="1" applyAlignment="1" applyProtection="1">
      <alignment horizontal="center" vertical="center"/>
    </xf>
    <xf numFmtId="0" fontId="39" fillId="4" borderId="5" xfId="0" applyFont="1" applyFill="1" applyBorder="1" applyAlignment="1">
      <alignment horizontal="center" vertical="center"/>
    </xf>
    <xf numFmtId="44" fontId="25" fillId="2" borderId="14" xfId="3" applyNumberFormat="1" applyFont="1" applyFill="1" applyBorder="1" applyAlignment="1" applyProtection="1">
      <alignment horizontal="center" vertical="center"/>
      <protection locked="0"/>
    </xf>
    <xf numFmtId="0" fontId="17" fillId="0" borderId="0" xfId="0" applyFont="1" applyAlignment="1">
      <alignment vertical="center" wrapText="1"/>
    </xf>
    <xf numFmtId="0" fontId="13" fillId="0" borderId="0" xfId="0" applyFont="1" applyBorder="1" applyAlignment="1">
      <alignment horizontal="right" vertical="center"/>
    </xf>
    <xf numFmtId="44" fontId="17" fillId="0" borderId="0" xfId="0" applyNumberFormat="1" applyFont="1" applyBorder="1" applyAlignment="1" applyProtection="1">
      <alignment vertical="center" wrapText="1"/>
      <protection locked="0"/>
    </xf>
    <xf numFmtId="0" fontId="39" fillId="4" borderId="0" xfId="0" applyFont="1" applyFill="1" applyBorder="1" applyAlignment="1">
      <alignment vertical="top"/>
    </xf>
    <xf numFmtId="0" fontId="39" fillId="4" borderId="8" xfId="0" applyFont="1" applyFill="1" applyBorder="1" applyAlignment="1">
      <alignment vertical="top"/>
    </xf>
    <xf numFmtId="44" fontId="25" fillId="2" borderId="16" xfId="3" applyNumberFormat="1" applyFont="1" applyFill="1" applyBorder="1" applyAlignment="1" applyProtection="1">
      <alignment horizontal="center" vertical="center"/>
    </xf>
    <xf numFmtId="0" fontId="17" fillId="0" borderId="0" xfId="0" applyFont="1" applyAlignment="1">
      <alignment vertical="center"/>
    </xf>
    <xf numFmtId="0" fontId="8" fillId="0" borderId="0" xfId="0" applyFont="1" applyBorder="1" applyAlignment="1">
      <alignment horizontal="left" vertical="center" wrapText="1"/>
    </xf>
    <xf numFmtId="0" fontId="11" fillId="0" borderId="0" xfId="0" applyFont="1" applyFill="1" applyBorder="1" applyAlignment="1">
      <alignment horizontal="left" vertical="center" wrapText="1" indent="3"/>
    </xf>
    <xf numFmtId="0" fontId="25" fillId="0" borderId="0" xfId="0" applyFont="1" applyBorder="1" applyAlignment="1">
      <alignment horizontal="left" vertical="center"/>
    </xf>
    <xf numFmtId="0" fontId="8" fillId="0" borderId="0" xfId="0" applyFont="1" applyFill="1" applyBorder="1" applyAlignment="1">
      <alignment horizontal="left" vertical="top" wrapText="1"/>
    </xf>
    <xf numFmtId="0" fontId="25" fillId="3" borderId="0" xfId="0" applyNumberFormat="1" applyFont="1" applyFill="1" applyBorder="1" applyAlignment="1">
      <alignment horizontal="left" vertical="center"/>
    </xf>
    <xf numFmtId="0" fontId="39" fillId="4" borderId="0" xfId="0" applyFont="1" applyFill="1" applyBorder="1" applyAlignment="1">
      <alignment vertical="center"/>
    </xf>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1" fontId="45" fillId="2" borderId="0" xfId="0" applyNumberFormat="1" applyFont="1" applyFill="1" applyBorder="1" applyAlignment="1" applyProtection="1">
      <alignment horizontal="left" vertical="center"/>
      <protection locked="0"/>
    </xf>
    <xf numFmtId="0" fontId="45" fillId="2" borderId="0" xfId="0" applyFont="1" applyFill="1" applyBorder="1" applyAlignment="1" applyProtection="1">
      <alignment horizontal="left" vertical="center"/>
      <protection locked="0"/>
    </xf>
    <xf numFmtId="0" fontId="25" fillId="0" borderId="10" xfId="0" applyFont="1" applyBorder="1" applyAlignment="1">
      <alignment horizontal="left" vertical="center" wrapText="1"/>
    </xf>
    <xf numFmtId="0" fontId="39" fillId="4" borderId="0" xfId="0" applyFont="1" applyFill="1" applyBorder="1" applyAlignment="1">
      <alignment horizontal="left" vertical="center"/>
    </xf>
    <xf numFmtId="0" fontId="39" fillId="4" borderId="8" xfId="0" applyFont="1" applyFill="1" applyBorder="1" applyAlignment="1">
      <alignment horizontal="left" vertical="center"/>
    </xf>
    <xf numFmtId="0" fontId="25" fillId="0" borderId="0" xfId="0" applyFont="1" applyAlignment="1">
      <alignment horizontal="left" vertical="center"/>
    </xf>
    <xf numFmtId="0" fontId="26" fillId="3" borderId="10" xfId="0" applyFont="1" applyFill="1" applyBorder="1" applyAlignment="1">
      <alignment horizontal="left" vertical="center" wrapText="1"/>
    </xf>
    <xf numFmtId="0" fontId="25" fillId="0" borderId="5" xfId="0" applyFont="1" applyBorder="1" applyAlignment="1">
      <alignment horizontal="left" vertical="center"/>
    </xf>
    <xf numFmtId="0" fontId="25" fillId="0" borderId="17" xfId="0" applyFont="1" applyBorder="1" applyAlignment="1">
      <alignment horizontal="left" vertical="center"/>
    </xf>
    <xf numFmtId="44" fontId="17" fillId="0" borderId="0" xfId="0" applyNumberFormat="1" applyFont="1" applyBorder="1" applyAlignment="1" applyProtection="1">
      <alignment horizontal="left" vertical="center" wrapText="1"/>
      <protection locked="0"/>
    </xf>
    <xf numFmtId="0" fontId="13" fillId="0" borderId="5" xfId="0" applyFont="1" applyFill="1" applyBorder="1" applyAlignment="1">
      <alignment horizontal="left" vertical="top"/>
    </xf>
    <xf numFmtId="0" fontId="13" fillId="0" borderId="17" xfId="0" applyFont="1" applyFill="1" applyBorder="1" applyAlignment="1">
      <alignment horizontal="left" vertical="top"/>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5" xfId="0" applyFont="1" applyFill="1" applyBorder="1" applyAlignment="1">
      <alignment horizontal="left" vertical="center"/>
    </xf>
    <xf numFmtId="0" fontId="13" fillId="0" borderId="17" xfId="0" applyFont="1" applyFill="1" applyBorder="1" applyAlignment="1">
      <alignment horizontal="left" vertical="center"/>
    </xf>
    <xf numFmtId="0" fontId="25" fillId="0" borderId="5" xfId="0" applyFont="1" applyFill="1" applyBorder="1" applyAlignment="1">
      <alignment horizontal="left" vertical="center"/>
    </xf>
    <xf numFmtId="0" fontId="25" fillId="0" borderId="17" xfId="0" applyFont="1" applyFill="1" applyBorder="1" applyAlignment="1">
      <alignment horizontal="left" vertical="center"/>
    </xf>
    <xf numFmtId="1" fontId="38" fillId="2" borderId="0" xfId="0" applyNumberFormat="1" applyFont="1" applyFill="1" applyBorder="1" applyAlignment="1">
      <alignment horizontal="left" vertical="center"/>
    </xf>
    <xf numFmtId="0" fontId="38" fillId="2" borderId="0" xfId="0" applyFont="1" applyFill="1" applyBorder="1" applyAlignment="1">
      <alignment horizontal="center" vertical="center"/>
    </xf>
    <xf numFmtId="44" fontId="17" fillId="0" borderId="0" xfId="0" applyNumberFormat="1" applyFont="1" applyBorder="1" applyAlignment="1" applyProtection="1">
      <alignment horizontal="left" vertical="center" wrapText="1" indent="1"/>
      <protection locked="0"/>
    </xf>
    <xf numFmtId="0" fontId="17" fillId="0" borderId="0" xfId="0" applyFont="1" applyAlignment="1">
      <alignment horizontal="left" vertical="center" wrapText="1"/>
    </xf>
    <xf numFmtId="0" fontId="28" fillId="4" borderId="0" xfId="0" applyFont="1" applyFill="1" applyBorder="1" applyAlignment="1">
      <alignment horizontal="left" vertical="center"/>
    </xf>
    <xf numFmtId="0" fontId="28" fillId="4" borderId="8" xfId="0" applyFont="1" applyFill="1" applyBorder="1" applyAlignment="1">
      <alignment horizontal="left" vertical="center"/>
    </xf>
    <xf numFmtId="0" fontId="6" fillId="3" borderId="10" xfId="0" applyFont="1" applyFill="1" applyBorder="1" applyAlignment="1">
      <alignment horizontal="left" vertical="center" wrapText="1"/>
    </xf>
  </cellXfs>
  <cellStyles count="4">
    <cellStyle name="Comma" xfId="2" builtinId="3"/>
    <cellStyle name="Currency" xfId="3" builtinId="4"/>
    <cellStyle name="Hyperlink" xfId="1" builtinId="8"/>
    <cellStyle name="Normal" xfId="0" builtinId="0"/>
  </cellStyles>
  <dxfs count="169">
    <dxf>
      <font>
        <color rgb="FFFF0000"/>
      </font>
    </dxf>
    <dxf>
      <font>
        <color rgb="FFFF0000"/>
      </font>
    </dxf>
    <dxf>
      <font>
        <b/>
        <i val="0"/>
        <color theme="0"/>
      </font>
      <fill>
        <patternFill>
          <bgColor theme="9"/>
        </patternFill>
      </fill>
    </dxf>
    <dxf>
      <font>
        <b/>
        <i val="0"/>
        <color theme="0"/>
      </font>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rgb="FFFF0000"/>
      </font>
    </dxf>
    <dxf>
      <font>
        <color rgb="FFFF0000"/>
      </font>
    </dxf>
    <dxf>
      <font>
        <color rgb="FFFF0000"/>
      </font>
    </dxf>
    <dxf>
      <font>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b/>
        <i val="0"/>
        <color theme="0"/>
      </font>
      <fill>
        <patternFill>
          <bgColor theme="9"/>
        </patternFill>
      </fill>
    </dxf>
    <dxf>
      <font>
        <b/>
        <i val="0"/>
        <color theme="0"/>
      </font>
      <fill>
        <patternFill>
          <bgColor rgb="FFFF0000"/>
        </patternFill>
      </fill>
    </dxf>
    <dxf>
      <font>
        <color rgb="FFFF0000"/>
      </font>
    </dxf>
    <dxf>
      <font>
        <b/>
        <i val="0"/>
        <color theme="0"/>
      </font>
      <fill>
        <patternFill>
          <bgColor theme="9"/>
        </patternFill>
      </fill>
    </dxf>
    <dxf>
      <font>
        <b/>
        <i val="0"/>
        <color theme="0"/>
      </font>
      <fill>
        <patternFill>
          <bgColor rgb="FFFF0000"/>
        </patternFill>
      </fill>
    </dxf>
    <dxf>
      <font>
        <b/>
        <i val="0"/>
        <color rgb="FFFF0000"/>
      </font>
    </dxf>
    <dxf>
      <font>
        <b/>
        <i val="0"/>
        <color rgb="FFFF0000"/>
      </font>
    </dxf>
    <dxf>
      <font>
        <b val="0"/>
        <i val="0"/>
        <color rgb="FFFF0000"/>
      </font>
    </dxf>
    <dxf>
      <font>
        <b val="0"/>
        <i val="0"/>
        <color rgb="FFFF0000"/>
      </font>
    </dxf>
    <dxf>
      <font>
        <b val="0"/>
        <i val="0"/>
        <color rgb="FFFF0000"/>
      </font>
    </dxf>
    <dxf>
      <font>
        <b val="0"/>
        <i val="0"/>
        <color rgb="FFFF0000"/>
      </font>
      <fill>
        <patternFill patternType="none">
          <bgColor auto="1"/>
        </patternFill>
      </fill>
    </dxf>
    <dxf>
      <font>
        <b/>
        <i val="0"/>
        <u/>
        <color rgb="FFFF0000"/>
      </font>
    </dxf>
    <dxf>
      <font>
        <b val="0"/>
        <i val="0"/>
        <color rgb="FFFF0000"/>
      </font>
    </dxf>
    <dxf>
      <font>
        <b/>
        <i val="0"/>
        <u/>
        <color rgb="FFFF000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FF0000"/>
      </font>
      <fill>
        <patternFill>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rgb="FFFF0000"/>
      </font>
    </dxf>
    <dxf>
      <font>
        <color rgb="FFFF0000"/>
      </font>
    </dxf>
    <dxf>
      <font>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b/>
        <i val="0"/>
        <color theme="0"/>
      </font>
      <fill>
        <patternFill>
          <bgColor theme="9"/>
        </patternFill>
      </fill>
    </dxf>
    <dxf>
      <font>
        <b/>
        <i val="0"/>
        <color theme="0"/>
      </font>
      <fill>
        <patternFill>
          <bgColor rgb="FFFF0000"/>
        </patternFill>
      </fill>
    </dxf>
    <dxf>
      <font>
        <color rgb="FFFF0000"/>
      </font>
    </dxf>
    <dxf>
      <font>
        <b/>
        <i val="0"/>
        <color theme="0"/>
      </font>
      <fill>
        <patternFill>
          <bgColor theme="9"/>
        </patternFill>
      </fill>
    </dxf>
    <dxf>
      <font>
        <b/>
        <i val="0"/>
        <color theme="0"/>
      </font>
      <fill>
        <patternFill>
          <bgColor rgb="FFFF0000"/>
        </patternFill>
      </fill>
    </dxf>
    <dxf>
      <font>
        <b/>
        <i val="0"/>
        <color rgb="FFFF0000"/>
      </font>
    </dxf>
    <dxf>
      <font>
        <b/>
        <i val="0"/>
        <color rgb="FFFF0000"/>
      </font>
    </dxf>
    <dxf>
      <font>
        <b val="0"/>
        <i val="0"/>
        <color rgb="FFFF0000"/>
      </font>
    </dxf>
    <dxf>
      <font>
        <b val="0"/>
        <i val="0"/>
        <color rgb="FFFF0000"/>
      </font>
    </dxf>
    <dxf>
      <font>
        <b val="0"/>
        <i val="0"/>
        <color rgb="FFFF0000"/>
      </font>
    </dxf>
    <dxf>
      <font>
        <b val="0"/>
        <i val="0"/>
        <color rgb="FFFF0000"/>
      </font>
      <fill>
        <patternFill patternType="none">
          <bgColor auto="1"/>
        </patternFill>
      </fill>
    </dxf>
    <dxf>
      <font>
        <b/>
        <i val="0"/>
        <u/>
        <color rgb="FFFF0000"/>
      </font>
    </dxf>
    <dxf>
      <font>
        <b val="0"/>
        <i val="0"/>
        <color rgb="FFFF0000"/>
      </font>
    </dxf>
    <dxf>
      <font>
        <b/>
        <i val="0"/>
        <u/>
        <color rgb="FFFF000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color theme="0"/>
      </font>
    </dxf>
    <dxf>
      <font>
        <color theme="0"/>
      </font>
      <fill>
        <patternFill>
          <bgColor theme="0"/>
        </patternFill>
      </fill>
      <border>
        <left/>
        <right/>
        <top/>
        <bottom/>
        <vertical/>
        <horizontal/>
      </border>
    </dxf>
    <dxf>
      <font>
        <color theme="0"/>
      </font>
      <fill>
        <patternFill patternType="none">
          <bgColor auto="1"/>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FF0000"/>
      </font>
      <fill>
        <patternFill>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theme="0"/>
      </font>
      <fill>
        <patternFill>
          <bgColor theme="9"/>
        </patternFill>
      </fill>
    </dxf>
    <dxf>
      <font>
        <b/>
        <i val="0"/>
        <color theme="0"/>
      </font>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b/>
        <i val="0"/>
        <color theme="0"/>
      </font>
      <fill>
        <patternFill>
          <bgColor theme="9"/>
        </patternFill>
      </fill>
    </dxf>
    <dxf>
      <font>
        <b/>
        <i val="0"/>
        <color theme="0"/>
      </font>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rgb="FFFF0000"/>
      </font>
    </dxf>
    <dxf>
      <font>
        <color rgb="FFFF0000"/>
      </font>
    </dxf>
    <dxf>
      <font>
        <color rgb="FFFF0000"/>
      </font>
    </dxf>
    <dxf>
      <font>
        <color rgb="FFFF000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rgb="FFFF0000"/>
      </font>
    </dxf>
    <dxf>
      <font>
        <b/>
        <i val="0"/>
        <color theme="0"/>
      </font>
      <fill>
        <patternFill>
          <bgColor theme="9"/>
        </patternFill>
      </fill>
    </dxf>
    <dxf>
      <font>
        <b/>
        <i val="0"/>
        <color theme="0"/>
      </font>
      <fill>
        <patternFill>
          <bgColor rgb="FFFF0000"/>
        </patternFill>
      </fill>
    </dxf>
    <dxf>
      <font>
        <b/>
        <i val="0"/>
        <color rgb="FFFF0000"/>
      </font>
    </dxf>
    <dxf>
      <font>
        <b/>
        <i val="0"/>
        <color rgb="FFFF0000"/>
      </font>
    </dxf>
    <dxf>
      <font>
        <b val="0"/>
        <i val="0"/>
        <color rgb="FFFF0000"/>
      </font>
    </dxf>
    <dxf>
      <font>
        <b val="0"/>
        <i val="0"/>
        <color rgb="FFFF0000"/>
      </font>
    </dxf>
    <dxf>
      <font>
        <b val="0"/>
        <i val="0"/>
        <color rgb="FFFF0000"/>
      </font>
    </dxf>
    <dxf>
      <font>
        <b val="0"/>
        <i val="0"/>
        <color rgb="FFFF0000"/>
      </font>
      <fill>
        <patternFill patternType="none">
          <bgColor auto="1"/>
        </patternFill>
      </fill>
    </dxf>
    <dxf>
      <font>
        <b/>
        <i val="0"/>
        <u/>
        <color rgb="FFFF0000"/>
      </font>
    </dxf>
    <dxf>
      <font>
        <b val="0"/>
        <i val="0"/>
        <color rgb="FFFF0000"/>
      </font>
    </dxf>
    <dxf>
      <font>
        <b/>
        <i val="0"/>
        <u/>
        <color rgb="FFFF000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FF0000"/>
      </font>
    </dxf>
    <dxf>
      <font>
        <color theme="0"/>
      </font>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b/>
        <i val="0"/>
        <color rgb="FFFF0000"/>
      </font>
      <fill>
        <patternFill>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s>
  <tableStyles count="0" defaultTableStyle="TableStyleMedium2" defaultPivotStyle="PivotStyleLight16"/>
  <colors>
    <mruColors>
      <color rgb="FFFFCCCC"/>
      <color rgb="FF6EAEC2"/>
      <color rgb="FFB8D7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T$79" noThreeD="1"/>
</file>

<file path=xl/ctrlProps/ctrlProp10.xml><?xml version="1.0" encoding="utf-8"?>
<formControlPr xmlns="http://schemas.microsoft.com/office/spreadsheetml/2009/9/main" objectType="Radio" checked="Checked" firstButton="1" fmlaLink="$T$92" noThreeD="1"/>
</file>

<file path=xl/ctrlProps/ctrlProp11.xml><?xml version="1.0" encoding="utf-8"?>
<formControlPr xmlns="http://schemas.microsoft.com/office/spreadsheetml/2009/9/main" objectType="Radio"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T$93" noThreeD="1"/>
</file>

<file path=xl/ctrlProps/ctrlProp15.xml><?xml version="1.0" encoding="utf-8"?>
<formControlPr xmlns="http://schemas.microsoft.com/office/spreadsheetml/2009/9/main" objectType="Radio" noThreeD="1"/>
</file>

<file path=xl/ctrlProps/ctrlProp16.xml><?xml version="1.0" encoding="utf-8"?>
<formControlPr xmlns="http://schemas.microsoft.com/office/spreadsheetml/2009/9/main" objectType="Radio" firstButton="1" fmlaLink="$T$94" noThreeD="1"/>
</file>

<file path=xl/ctrlProps/ctrlProp17.xml><?xml version="1.0" encoding="utf-8"?>
<formControlPr xmlns="http://schemas.microsoft.com/office/spreadsheetml/2009/9/main" objectType="Radio" checked="Checked"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fmlaLink="$T$92"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Radio"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fmlaLink="$T$93" noThreeD="1"/>
</file>

<file path=xl/ctrlProps/ctrlProp24.xml><?xml version="1.0" encoding="utf-8"?>
<formControlPr xmlns="http://schemas.microsoft.com/office/spreadsheetml/2009/9/main" objectType="Radio" noThreeD="1"/>
</file>

<file path=xl/ctrlProps/ctrlProp25.xml><?xml version="1.0" encoding="utf-8"?>
<formControlPr xmlns="http://schemas.microsoft.com/office/spreadsheetml/2009/9/main" objectType="Radio" checked="Checked" firstButton="1" fmlaLink="$T$94" noThreeD="1"/>
</file>

<file path=xl/ctrlProps/ctrlProp26.xml><?xml version="1.0" encoding="utf-8"?>
<formControlPr xmlns="http://schemas.microsoft.com/office/spreadsheetml/2009/9/main" objectType="Radio"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T$80" noThreeD="1"/>
</file>

<file path=xl/ctrlProps/ctrlProp6.xml><?xml version="1.0" encoding="utf-8"?>
<formControlPr xmlns="http://schemas.microsoft.com/office/spreadsheetml/2009/9/main" objectType="Radio" noThreeD="1"/>
</file>

<file path=xl/ctrlProps/ctrlProp7.xml><?xml version="1.0" encoding="utf-8"?>
<formControlPr xmlns="http://schemas.microsoft.com/office/spreadsheetml/2009/9/main" objectType="Radio" firstButton="1" fmlaLink="$T$81" noThreeD="1"/>
</file>

<file path=xl/ctrlProps/ctrlProp8.xml><?xml version="1.0" encoding="utf-8"?>
<formControlPr xmlns="http://schemas.microsoft.com/office/spreadsheetml/2009/9/main" objectType="Radio"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556260</xdr:colOff>
          <xdr:row>11</xdr:row>
          <xdr:rowOff>91109</xdr:rowOff>
        </xdr:from>
        <xdr:to>
          <xdr:col>8</xdr:col>
          <xdr:colOff>914400</xdr:colOff>
          <xdr:row>13</xdr:row>
          <xdr:rowOff>121920</xdr:rowOff>
        </xdr:to>
        <xdr:grpSp>
          <xdr:nvGrpSpPr>
            <xdr:cNvPr id="2" name="Group 1"/>
            <xdr:cNvGrpSpPr/>
          </xdr:nvGrpSpPr>
          <xdr:grpSpPr>
            <a:xfrm>
              <a:off x="6442710" y="4224959"/>
              <a:ext cx="1539240" cy="345136"/>
              <a:chOff x="5714980" y="1051583"/>
              <a:chExt cx="1470661" cy="342905"/>
            </a:xfrm>
            <a:noFill/>
          </xdr:grpSpPr>
          <xdr:sp macro="" textlink="">
            <xdr:nvSpPr>
              <xdr:cNvPr id="2049" name="Option Button 1" hidden="1">
                <a:extLst>
                  <a:ext uri="{63B3BB69-23CF-44E3-9099-C40C66FF867C}">
                    <a14:compatExt spid="_x0000_s2049"/>
                  </a:ext>
                </a:extLst>
              </xdr:cNvPr>
              <xdr:cNvSpPr/>
            </xdr:nvSpPr>
            <xdr:spPr bwMode="auto">
              <a:xfrm>
                <a:off x="5834251" y="1124635"/>
                <a:ext cx="441959" cy="220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Yes</a:t>
                </a:r>
              </a:p>
            </xdr:txBody>
          </xdr:sp>
          <xdr:sp macro="" textlink="">
            <xdr:nvSpPr>
              <xdr:cNvPr id="2050" name="Option Button 2" hidden="1">
                <a:extLst>
                  <a:ext uri="{63B3BB69-23CF-44E3-9099-C40C66FF867C}">
                    <a14:compatExt spid="_x0000_s2050"/>
                  </a:ext>
                </a:extLst>
              </xdr:cNvPr>
              <xdr:cNvSpPr/>
            </xdr:nvSpPr>
            <xdr:spPr bwMode="auto">
              <a:xfrm>
                <a:off x="6537602" y="1132259"/>
                <a:ext cx="441959" cy="220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a:t>
                </a:r>
              </a:p>
            </xdr:txBody>
          </xdr:sp>
          <xdr:sp macro="" textlink="">
            <xdr:nvSpPr>
              <xdr:cNvPr id="2051" name="Group Box 3" hidden="1">
                <a:extLst>
                  <a:ext uri="{63B3BB69-23CF-44E3-9099-C40C66FF867C}">
                    <a14:compatExt spid="_x0000_s2051"/>
                  </a:ext>
                </a:extLst>
              </xdr:cNvPr>
              <xdr:cNvSpPr/>
            </xdr:nvSpPr>
            <xdr:spPr bwMode="auto">
              <a:xfrm>
                <a:off x="5714980" y="1051583"/>
                <a:ext cx="1470661" cy="34290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14</xdr:row>
          <xdr:rowOff>107108</xdr:rowOff>
        </xdr:from>
        <xdr:to>
          <xdr:col>8</xdr:col>
          <xdr:colOff>928687</xdr:colOff>
          <xdr:row>16</xdr:row>
          <xdr:rowOff>87008</xdr:rowOff>
        </xdr:to>
        <xdr:grpSp>
          <xdr:nvGrpSpPr>
            <xdr:cNvPr id="6" name="Group 5"/>
            <xdr:cNvGrpSpPr/>
          </xdr:nvGrpSpPr>
          <xdr:grpSpPr>
            <a:xfrm>
              <a:off x="6442710" y="4717208"/>
              <a:ext cx="1553527" cy="303750"/>
              <a:chOff x="5021575" y="1242065"/>
              <a:chExt cx="1493520" cy="342900"/>
            </a:xfrm>
          </xdr:grpSpPr>
          <xdr:sp macro="" textlink="">
            <xdr:nvSpPr>
              <xdr:cNvPr id="2052" name="Group Box 4" hidden="1">
                <a:extLst>
                  <a:ext uri="{63B3BB69-23CF-44E3-9099-C40C66FF867C}">
                    <a14:compatExt spid="_x0000_s2052"/>
                  </a:ext>
                </a:extLst>
              </xdr:cNvPr>
              <xdr:cNvSpPr/>
            </xdr:nvSpPr>
            <xdr:spPr bwMode="auto">
              <a:xfrm>
                <a:off x="5021575" y="1242065"/>
                <a:ext cx="1493520" cy="342900"/>
              </a:xfrm>
              <a:prstGeom prst="rect">
                <a:avLst/>
              </a:prstGeom>
              <a:noFill/>
              <a:ln w="9525">
                <a:miter lim="800000"/>
                <a:headEnd/>
                <a:tailEnd/>
              </a:ln>
              <a:extLst>
                <a:ext uri="{909E8E84-426E-40DD-AFC4-6F175D3DCCD1}">
                  <a14:hiddenFill>
                    <a:noFill/>
                  </a14:hiddenFill>
                </a:ext>
              </a:extLst>
            </xdr:spPr>
          </xdr:sp>
          <xdr:sp macro="" textlink="">
            <xdr:nvSpPr>
              <xdr:cNvPr id="2053" name="Option Button 5" hidden="1">
                <a:extLst>
                  <a:ext uri="{63B3BB69-23CF-44E3-9099-C40C66FF867C}">
                    <a14:compatExt spid="_x0000_s2053"/>
                  </a:ext>
                </a:extLst>
              </xdr:cNvPr>
              <xdr:cNvSpPr/>
            </xdr:nvSpPr>
            <xdr:spPr bwMode="auto">
              <a:xfrm>
                <a:off x="5144770" y="1293225"/>
                <a:ext cx="411481" cy="205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Yes</a:t>
                </a:r>
              </a:p>
            </xdr:txBody>
          </xdr:sp>
          <xdr:sp macro="" textlink="">
            <xdr:nvSpPr>
              <xdr:cNvPr id="2054" name="Option Button 6" hidden="1">
                <a:extLst>
                  <a:ext uri="{63B3BB69-23CF-44E3-9099-C40C66FF867C}">
                    <a14:compatExt spid="_x0000_s2054"/>
                  </a:ext>
                </a:extLst>
              </xdr:cNvPr>
              <xdr:cNvSpPr/>
            </xdr:nvSpPr>
            <xdr:spPr bwMode="auto">
              <a:xfrm>
                <a:off x="5848881" y="1312816"/>
                <a:ext cx="51816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a:t>
                </a:r>
              </a:p>
            </xdr:txBody>
          </xdr:sp>
        </xdr:grpSp>
        <xdr:clientData/>
      </xdr:twoCellAnchor>
    </mc:Choice>
    <mc:Fallback/>
  </mc:AlternateContent>
  <xdr:twoCellAnchor editAs="oneCell">
    <xdr:from>
      <xdr:col>0</xdr:col>
      <xdr:colOff>198782</xdr:colOff>
      <xdr:row>0</xdr:row>
      <xdr:rowOff>173935</xdr:rowOff>
    </xdr:from>
    <xdr:to>
      <xdr:col>3</xdr:col>
      <xdr:colOff>391560</xdr:colOff>
      <xdr:row>0</xdr:row>
      <xdr:rowOff>1088335</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782" y="173935"/>
          <a:ext cx="3191082" cy="914400"/>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547053</xdr:colOff>
          <xdr:row>17</xdr:row>
          <xdr:rowOff>74930</xdr:rowOff>
        </xdr:from>
        <xdr:to>
          <xdr:col>8</xdr:col>
          <xdr:colOff>905193</xdr:colOff>
          <xdr:row>19</xdr:row>
          <xdr:rowOff>107674</xdr:rowOff>
        </xdr:to>
        <xdr:grpSp>
          <xdr:nvGrpSpPr>
            <xdr:cNvPr id="3" name="Group 2"/>
            <xdr:cNvGrpSpPr/>
          </xdr:nvGrpSpPr>
          <xdr:grpSpPr>
            <a:xfrm>
              <a:off x="6433503" y="5170805"/>
              <a:ext cx="1539240" cy="356594"/>
              <a:chOff x="6547809" y="5226350"/>
              <a:chExt cx="1778953" cy="270510"/>
            </a:xfrm>
          </xdr:grpSpPr>
          <xdr:sp macro="" textlink="">
            <xdr:nvSpPr>
              <xdr:cNvPr id="2100" name="Option Button 52" hidden="1">
                <a:extLst>
                  <a:ext uri="{63B3BB69-23CF-44E3-9099-C40C66FF867C}">
                    <a14:compatExt spid="_x0000_s2100"/>
                  </a:ext>
                </a:extLst>
              </xdr:cNvPr>
              <xdr:cNvSpPr/>
            </xdr:nvSpPr>
            <xdr:spPr bwMode="auto">
              <a:xfrm>
                <a:off x="7537172" y="5233988"/>
                <a:ext cx="609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Quarterly</a:t>
                </a:r>
              </a:p>
            </xdr:txBody>
          </xdr:sp>
          <xdr:sp macro="" textlink="">
            <xdr:nvSpPr>
              <xdr:cNvPr id="2101" name="Option Button 53" hidden="1">
                <a:extLst>
                  <a:ext uri="{63B3BB69-23CF-44E3-9099-C40C66FF867C}">
                    <a14:compatExt spid="_x0000_s2101"/>
                  </a:ext>
                </a:extLst>
              </xdr:cNvPr>
              <xdr:cNvSpPr/>
            </xdr:nvSpPr>
            <xdr:spPr bwMode="auto">
              <a:xfrm>
                <a:off x="6690082" y="5241926"/>
                <a:ext cx="627701" cy="217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Annual</a:t>
                </a:r>
              </a:p>
            </xdr:txBody>
          </xdr:sp>
          <xdr:sp macro="" textlink="">
            <xdr:nvSpPr>
              <xdr:cNvPr id="2102" name="Group Box 54" hidden="1">
                <a:extLst>
                  <a:ext uri="{63B3BB69-23CF-44E3-9099-C40C66FF867C}">
                    <a14:compatExt spid="_x0000_s2102"/>
                  </a:ext>
                </a:extLst>
              </xdr:cNvPr>
              <xdr:cNvSpPr/>
            </xdr:nvSpPr>
            <xdr:spPr bwMode="auto">
              <a:xfrm>
                <a:off x="6547809" y="5226350"/>
                <a:ext cx="1778953" cy="27051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0</xdr:col>
      <xdr:colOff>0</xdr:colOff>
      <xdr:row>66</xdr:row>
      <xdr:rowOff>41415</xdr:rowOff>
    </xdr:from>
    <xdr:to>
      <xdr:col>10</xdr:col>
      <xdr:colOff>7619</xdr:colOff>
      <xdr:row>69</xdr:row>
      <xdr:rowOff>19050</xdr:rowOff>
    </xdr:to>
    <xdr:sp macro="" textlink="">
      <xdr:nvSpPr>
        <xdr:cNvPr id="12" name="Snip Diagonal Corner Rectangle 11"/>
        <xdr:cNvSpPr/>
      </xdr:nvSpPr>
      <xdr:spPr>
        <a:xfrm>
          <a:off x="0" y="12637275"/>
          <a:ext cx="9799319" cy="389115"/>
        </a:xfrm>
        <a:prstGeom prst="snip2DiagRect">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45720" tIns="27432" rIns="45720" bIns="27432" rtlCol="0" anchor="t"/>
        <a:lstStyle/>
        <a:p>
          <a:pPr lvl="0" algn="ctr" eaLnBrk="0"/>
          <a:r>
            <a:rPr lang="en-CA" sz="1200"/>
            <a:t>*</a:t>
          </a:r>
          <a:r>
            <a:rPr lang="en-CA" sz="1200" b="1" i="0" normalizeH="0" baseline="0"/>
            <a:t>Please retain this worksheet and the CEWS form that you prepared for CRA in order to support your reduction in assessable payroll</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556260</xdr:colOff>
          <xdr:row>24</xdr:row>
          <xdr:rowOff>91109</xdr:rowOff>
        </xdr:from>
        <xdr:to>
          <xdr:col>8</xdr:col>
          <xdr:colOff>914400</xdr:colOff>
          <xdr:row>26</xdr:row>
          <xdr:rowOff>121920</xdr:rowOff>
        </xdr:to>
        <xdr:grpSp>
          <xdr:nvGrpSpPr>
            <xdr:cNvPr id="2" name="Group 1"/>
            <xdr:cNvGrpSpPr/>
          </xdr:nvGrpSpPr>
          <xdr:grpSpPr>
            <a:xfrm>
              <a:off x="6713216" y="6232831"/>
              <a:ext cx="1569719" cy="350851"/>
              <a:chOff x="5714993" y="1051594"/>
              <a:chExt cx="1470661" cy="342905"/>
            </a:xfrm>
            <a:noFill/>
          </xdr:grpSpPr>
          <xdr:sp macro="" textlink="">
            <xdr:nvSpPr>
              <xdr:cNvPr id="13313" name="Option Button 1" hidden="1">
                <a:extLst>
                  <a:ext uri="{63B3BB69-23CF-44E3-9099-C40C66FF867C}">
                    <a14:compatExt spid="_x0000_s13313"/>
                  </a:ext>
                </a:extLst>
              </xdr:cNvPr>
              <xdr:cNvSpPr/>
            </xdr:nvSpPr>
            <xdr:spPr bwMode="auto">
              <a:xfrm>
                <a:off x="5834251" y="1124635"/>
                <a:ext cx="441959" cy="220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Yes</a:t>
                </a:r>
              </a:p>
            </xdr:txBody>
          </xdr:sp>
          <xdr:sp macro="" textlink="">
            <xdr:nvSpPr>
              <xdr:cNvPr id="13314" name="Option Button 2" hidden="1">
                <a:extLst>
                  <a:ext uri="{63B3BB69-23CF-44E3-9099-C40C66FF867C}">
                    <a14:compatExt spid="_x0000_s13314"/>
                  </a:ext>
                </a:extLst>
              </xdr:cNvPr>
              <xdr:cNvSpPr/>
            </xdr:nvSpPr>
            <xdr:spPr bwMode="auto">
              <a:xfrm>
                <a:off x="6537602" y="1132259"/>
                <a:ext cx="441959" cy="220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a:t>
                </a:r>
              </a:p>
            </xdr:txBody>
          </xdr:sp>
          <xdr:sp macro="" textlink="">
            <xdr:nvSpPr>
              <xdr:cNvPr id="13315" name="Group Box 3" hidden="1">
                <a:extLst>
                  <a:ext uri="{63B3BB69-23CF-44E3-9099-C40C66FF867C}">
                    <a14:compatExt spid="_x0000_s13315"/>
                  </a:ext>
                </a:extLst>
              </xdr:cNvPr>
              <xdr:cNvSpPr/>
            </xdr:nvSpPr>
            <xdr:spPr bwMode="auto">
              <a:xfrm>
                <a:off x="5714993" y="1051594"/>
                <a:ext cx="1470661" cy="34290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27</xdr:row>
          <xdr:rowOff>107108</xdr:rowOff>
        </xdr:from>
        <xdr:to>
          <xdr:col>8</xdr:col>
          <xdr:colOff>928687</xdr:colOff>
          <xdr:row>29</xdr:row>
          <xdr:rowOff>87008</xdr:rowOff>
        </xdr:to>
        <xdr:grpSp>
          <xdr:nvGrpSpPr>
            <xdr:cNvPr id="6" name="Group 5"/>
            <xdr:cNvGrpSpPr/>
          </xdr:nvGrpSpPr>
          <xdr:grpSpPr>
            <a:xfrm>
              <a:off x="6713220" y="6728888"/>
              <a:ext cx="1584007" cy="299940"/>
              <a:chOff x="5021567" y="1242081"/>
              <a:chExt cx="1493520" cy="342902"/>
            </a:xfrm>
          </xdr:grpSpPr>
          <xdr:sp macro="" textlink="">
            <xdr:nvSpPr>
              <xdr:cNvPr id="13316" name="Group Box 4" hidden="1">
                <a:extLst>
                  <a:ext uri="{63B3BB69-23CF-44E3-9099-C40C66FF867C}">
                    <a14:compatExt spid="_x0000_s13316"/>
                  </a:ext>
                </a:extLst>
              </xdr:cNvPr>
              <xdr:cNvSpPr/>
            </xdr:nvSpPr>
            <xdr:spPr bwMode="auto">
              <a:xfrm>
                <a:off x="5021567" y="1242081"/>
                <a:ext cx="1493520" cy="342902"/>
              </a:xfrm>
              <a:prstGeom prst="rect">
                <a:avLst/>
              </a:prstGeom>
              <a:noFill/>
              <a:ln w="9525">
                <a:miter lim="800000"/>
                <a:headEnd/>
                <a:tailEnd/>
              </a:ln>
              <a:extLst>
                <a:ext uri="{909E8E84-426E-40DD-AFC4-6F175D3DCCD1}">
                  <a14:hiddenFill>
                    <a:noFill/>
                  </a14:hiddenFill>
                </a:ext>
              </a:extLst>
            </xdr:spPr>
          </xdr:sp>
          <xdr:sp macro="" textlink="">
            <xdr:nvSpPr>
              <xdr:cNvPr id="13317" name="Option Button 5" hidden="1">
                <a:extLst>
                  <a:ext uri="{63B3BB69-23CF-44E3-9099-C40C66FF867C}">
                    <a14:compatExt spid="_x0000_s13317"/>
                  </a:ext>
                </a:extLst>
              </xdr:cNvPr>
              <xdr:cNvSpPr/>
            </xdr:nvSpPr>
            <xdr:spPr bwMode="auto">
              <a:xfrm>
                <a:off x="5144770" y="1293226"/>
                <a:ext cx="411481" cy="205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Yes</a:t>
                </a:r>
              </a:p>
            </xdr:txBody>
          </xdr:sp>
          <xdr:sp macro="" textlink="">
            <xdr:nvSpPr>
              <xdr:cNvPr id="13318" name="Option Button 6" hidden="1">
                <a:extLst>
                  <a:ext uri="{63B3BB69-23CF-44E3-9099-C40C66FF867C}">
                    <a14:compatExt spid="_x0000_s13318"/>
                  </a:ext>
                </a:extLst>
              </xdr:cNvPr>
              <xdr:cNvSpPr/>
            </xdr:nvSpPr>
            <xdr:spPr bwMode="auto">
              <a:xfrm>
                <a:off x="5848881" y="1312818"/>
                <a:ext cx="518160" cy="2133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a:t>
                </a:r>
              </a:p>
            </xdr:txBody>
          </xdr:sp>
        </xdr:grpSp>
        <xdr:clientData/>
      </xdr:twoCellAnchor>
    </mc:Choice>
    <mc:Fallback/>
  </mc:AlternateContent>
  <xdr:twoCellAnchor editAs="oneCell">
    <xdr:from>
      <xdr:col>0</xdr:col>
      <xdr:colOff>198782</xdr:colOff>
      <xdr:row>13</xdr:row>
      <xdr:rowOff>173935</xdr:rowOff>
    </xdr:from>
    <xdr:to>
      <xdr:col>3</xdr:col>
      <xdr:colOff>391560</xdr:colOff>
      <xdr:row>13</xdr:row>
      <xdr:rowOff>1088335</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782" y="173935"/>
          <a:ext cx="3097903" cy="914400"/>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547053</xdr:colOff>
          <xdr:row>30</xdr:row>
          <xdr:rowOff>74930</xdr:rowOff>
        </xdr:from>
        <xdr:to>
          <xdr:col>8</xdr:col>
          <xdr:colOff>905193</xdr:colOff>
          <xdr:row>32</xdr:row>
          <xdr:rowOff>107674</xdr:rowOff>
        </xdr:to>
        <xdr:grpSp>
          <xdr:nvGrpSpPr>
            <xdr:cNvPr id="11" name="Group 10"/>
            <xdr:cNvGrpSpPr/>
          </xdr:nvGrpSpPr>
          <xdr:grpSpPr>
            <a:xfrm>
              <a:off x="6704012" y="7176782"/>
              <a:ext cx="1569720" cy="352784"/>
              <a:chOff x="6547812" y="5226366"/>
              <a:chExt cx="1778954" cy="270510"/>
            </a:xfrm>
          </xdr:grpSpPr>
          <xdr:sp macro="" textlink="">
            <xdr:nvSpPr>
              <xdr:cNvPr id="13319" name="Option Button 7" hidden="1">
                <a:extLst>
                  <a:ext uri="{63B3BB69-23CF-44E3-9099-C40C66FF867C}">
                    <a14:compatExt spid="_x0000_s13319"/>
                  </a:ext>
                </a:extLst>
              </xdr:cNvPr>
              <xdr:cNvSpPr/>
            </xdr:nvSpPr>
            <xdr:spPr bwMode="auto">
              <a:xfrm>
                <a:off x="7537169" y="5233988"/>
                <a:ext cx="609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Quarterly</a:t>
                </a:r>
              </a:p>
            </xdr:txBody>
          </xdr:sp>
          <xdr:sp macro="" textlink="">
            <xdr:nvSpPr>
              <xdr:cNvPr id="13320" name="Option Button 8" hidden="1">
                <a:extLst>
                  <a:ext uri="{63B3BB69-23CF-44E3-9099-C40C66FF867C}">
                    <a14:compatExt spid="_x0000_s13320"/>
                  </a:ext>
                </a:extLst>
              </xdr:cNvPr>
              <xdr:cNvSpPr/>
            </xdr:nvSpPr>
            <xdr:spPr bwMode="auto">
              <a:xfrm>
                <a:off x="6690082" y="5241926"/>
                <a:ext cx="627699" cy="217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Annual</a:t>
                </a:r>
              </a:p>
            </xdr:txBody>
          </xdr:sp>
          <xdr:sp macro="" textlink="">
            <xdr:nvSpPr>
              <xdr:cNvPr id="13321" name="Group Box 9" hidden="1">
                <a:extLst>
                  <a:ext uri="{63B3BB69-23CF-44E3-9099-C40C66FF867C}">
                    <a14:compatExt spid="_x0000_s13321"/>
                  </a:ext>
                </a:extLst>
              </xdr:cNvPr>
              <xdr:cNvSpPr/>
            </xdr:nvSpPr>
            <xdr:spPr bwMode="auto">
              <a:xfrm>
                <a:off x="6547812" y="5226366"/>
                <a:ext cx="1778954" cy="27051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0</xdr:col>
      <xdr:colOff>1</xdr:colOff>
      <xdr:row>79</xdr:row>
      <xdr:rowOff>41415</xdr:rowOff>
    </xdr:from>
    <xdr:to>
      <xdr:col>9</xdr:col>
      <xdr:colOff>1203960</xdr:colOff>
      <xdr:row>81</xdr:row>
      <xdr:rowOff>99391</xdr:rowOff>
    </xdr:to>
    <xdr:sp macro="" textlink="">
      <xdr:nvSpPr>
        <xdr:cNvPr id="15" name="Snip Diagonal Corner Rectangle 14"/>
        <xdr:cNvSpPr/>
      </xdr:nvSpPr>
      <xdr:spPr>
        <a:xfrm>
          <a:off x="1" y="15388095"/>
          <a:ext cx="9784079" cy="324676"/>
        </a:xfrm>
        <a:prstGeom prst="snip2DiagRect">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45720" tIns="27432" rIns="45720" bIns="27432" rtlCol="0" anchor="t"/>
        <a:lstStyle/>
        <a:p>
          <a:pPr lvl="0" algn="ctr" eaLnBrk="0"/>
          <a:r>
            <a:rPr lang="en-CA" sz="1200"/>
            <a:t>*</a:t>
          </a:r>
          <a:r>
            <a:rPr lang="en-CA" sz="1200" b="1" i="0" normalizeH="0" baseline="0"/>
            <a:t>Please retain this worksheet and the CEWS form that you prepared for CRA in order to support your reduction in assessable payroll</a:t>
          </a:r>
        </a:p>
      </xdr:txBody>
    </xdr:sp>
    <xdr:clientData/>
  </xdr:twoCellAnchor>
  <xdr:twoCellAnchor>
    <xdr:from>
      <xdr:col>7</xdr:col>
      <xdr:colOff>504825</xdr:colOff>
      <xdr:row>30</xdr:row>
      <xdr:rowOff>57150</xdr:rowOff>
    </xdr:from>
    <xdr:to>
      <xdr:col>8</xdr:col>
      <xdr:colOff>190500</xdr:colOff>
      <xdr:row>32</xdr:row>
      <xdr:rowOff>114300</xdr:rowOff>
    </xdr:to>
    <xdr:sp macro="" textlink="">
      <xdr:nvSpPr>
        <xdr:cNvPr id="16" name="Oval 15"/>
        <xdr:cNvSpPr/>
      </xdr:nvSpPr>
      <xdr:spPr>
        <a:xfrm>
          <a:off x="6486525" y="7258050"/>
          <a:ext cx="866775" cy="381000"/>
        </a:xfrm>
        <a:prstGeom prst="ellipse">
          <a:avLst/>
        </a:prstGeom>
        <a:noFill/>
        <a:ln w="57150">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556260</xdr:colOff>
          <xdr:row>24</xdr:row>
          <xdr:rowOff>91109</xdr:rowOff>
        </xdr:from>
        <xdr:to>
          <xdr:col>8</xdr:col>
          <xdr:colOff>914400</xdr:colOff>
          <xdr:row>26</xdr:row>
          <xdr:rowOff>121920</xdr:rowOff>
        </xdr:to>
        <xdr:grpSp>
          <xdr:nvGrpSpPr>
            <xdr:cNvPr id="2" name="Group 1"/>
            <xdr:cNvGrpSpPr/>
          </xdr:nvGrpSpPr>
          <xdr:grpSpPr>
            <a:xfrm>
              <a:off x="6713219" y="6232830"/>
              <a:ext cx="1569719" cy="350851"/>
              <a:chOff x="5714997" y="1051594"/>
              <a:chExt cx="1470661" cy="342905"/>
            </a:xfrm>
            <a:noFill/>
          </xdr:grpSpPr>
          <xdr:sp macro="" textlink="">
            <xdr:nvSpPr>
              <xdr:cNvPr id="14337" name="Option Button 1" hidden="1">
                <a:extLst>
                  <a:ext uri="{63B3BB69-23CF-44E3-9099-C40C66FF867C}">
                    <a14:compatExt spid="_x0000_s14337"/>
                  </a:ext>
                </a:extLst>
              </xdr:cNvPr>
              <xdr:cNvSpPr/>
            </xdr:nvSpPr>
            <xdr:spPr bwMode="auto">
              <a:xfrm>
                <a:off x="5834251" y="1124635"/>
                <a:ext cx="441959" cy="220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Yes</a:t>
                </a:r>
              </a:p>
            </xdr:txBody>
          </xdr:sp>
          <xdr:sp macro="" textlink="">
            <xdr:nvSpPr>
              <xdr:cNvPr id="14338" name="Option Button 2" hidden="1">
                <a:extLst>
                  <a:ext uri="{63B3BB69-23CF-44E3-9099-C40C66FF867C}">
                    <a14:compatExt spid="_x0000_s14338"/>
                  </a:ext>
                </a:extLst>
              </xdr:cNvPr>
              <xdr:cNvSpPr/>
            </xdr:nvSpPr>
            <xdr:spPr bwMode="auto">
              <a:xfrm>
                <a:off x="6537602" y="1132259"/>
                <a:ext cx="441959" cy="2209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a:t>
                </a:r>
              </a:p>
            </xdr:txBody>
          </xdr:sp>
          <xdr:sp macro="" textlink="">
            <xdr:nvSpPr>
              <xdr:cNvPr id="14339" name="Group Box 3" hidden="1">
                <a:extLst>
                  <a:ext uri="{63B3BB69-23CF-44E3-9099-C40C66FF867C}">
                    <a14:compatExt spid="_x0000_s14339"/>
                  </a:ext>
                </a:extLst>
              </xdr:cNvPr>
              <xdr:cNvSpPr/>
            </xdr:nvSpPr>
            <xdr:spPr bwMode="auto">
              <a:xfrm>
                <a:off x="5714997" y="1051594"/>
                <a:ext cx="1470661" cy="34290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556260</xdr:colOff>
          <xdr:row>27</xdr:row>
          <xdr:rowOff>107108</xdr:rowOff>
        </xdr:from>
        <xdr:to>
          <xdr:col>8</xdr:col>
          <xdr:colOff>928687</xdr:colOff>
          <xdr:row>29</xdr:row>
          <xdr:rowOff>87008</xdr:rowOff>
        </xdr:to>
        <xdr:grpSp>
          <xdr:nvGrpSpPr>
            <xdr:cNvPr id="6" name="Group 5"/>
            <xdr:cNvGrpSpPr/>
          </xdr:nvGrpSpPr>
          <xdr:grpSpPr>
            <a:xfrm>
              <a:off x="6713220" y="6728888"/>
              <a:ext cx="1584007" cy="299940"/>
              <a:chOff x="5021567" y="1242081"/>
              <a:chExt cx="1493520" cy="342902"/>
            </a:xfrm>
          </xdr:grpSpPr>
          <xdr:sp macro="" textlink="">
            <xdr:nvSpPr>
              <xdr:cNvPr id="14340" name="Group Box 4" hidden="1">
                <a:extLst>
                  <a:ext uri="{63B3BB69-23CF-44E3-9099-C40C66FF867C}">
                    <a14:compatExt spid="_x0000_s14340"/>
                  </a:ext>
                </a:extLst>
              </xdr:cNvPr>
              <xdr:cNvSpPr/>
            </xdr:nvSpPr>
            <xdr:spPr bwMode="auto">
              <a:xfrm>
                <a:off x="5021567" y="1242081"/>
                <a:ext cx="1493520" cy="342902"/>
              </a:xfrm>
              <a:prstGeom prst="rect">
                <a:avLst/>
              </a:prstGeom>
              <a:noFill/>
              <a:ln w="9525">
                <a:miter lim="800000"/>
                <a:headEnd/>
                <a:tailEnd/>
              </a:ln>
              <a:extLst>
                <a:ext uri="{909E8E84-426E-40DD-AFC4-6F175D3DCCD1}">
                  <a14:hiddenFill>
                    <a:noFill/>
                  </a14:hiddenFill>
                </a:ext>
              </a:extLst>
            </xdr:spPr>
          </xdr:sp>
          <xdr:sp macro="" textlink="">
            <xdr:nvSpPr>
              <xdr:cNvPr id="14341" name="Option Button 5" hidden="1">
                <a:extLst>
                  <a:ext uri="{63B3BB69-23CF-44E3-9099-C40C66FF867C}">
                    <a14:compatExt spid="_x0000_s14341"/>
                  </a:ext>
                </a:extLst>
              </xdr:cNvPr>
              <xdr:cNvSpPr/>
            </xdr:nvSpPr>
            <xdr:spPr bwMode="auto">
              <a:xfrm>
                <a:off x="5144770" y="1293226"/>
                <a:ext cx="411481" cy="205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Yes</a:t>
                </a:r>
              </a:p>
            </xdr:txBody>
          </xdr:sp>
          <xdr:sp macro="" textlink="">
            <xdr:nvSpPr>
              <xdr:cNvPr id="14342" name="Option Button 6" hidden="1">
                <a:extLst>
                  <a:ext uri="{63B3BB69-23CF-44E3-9099-C40C66FF867C}">
                    <a14:compatExt spid="_x0000_s14342"/>
                  </a:ext>
                </a:extLst>
              </xdr:cNvPr>
              <xdr:cNvSpPr/>
            </xdr:nvSpPr>
            <xdr:spPr bwMode="auto">
              <a:xfrm>
                <a:off x="5848881" y="1312818"/>
                <a:ext cx="518160" cy="2133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No</a:t>
                </a:r>
              </a:p>
            </xdr:txBody>
          </xdr:sp>
        </xdr:grpSp>
        <xdr:clientData/>
      </xdr:twoCellAnchor>
    </mc:Choice>
    <mc:Fallback/>
  </mc:AlternateContent>
  <xdr:twoCellAnchor editAs="oneCell">
    <xdr:from>
      <xdr:col>0</xdr:col>
      <xdr:colOff>198782</xdr:colOff>
      <xdr:row>13</xdr:row>
      <xdr:rowOff>173935</xdr:rowOff>
    </xdr:from>
    <xdr:to>
      <xdr:col>3</xdr:col>
      <xdr:colOff>391560</xdr:colOff>
      <xdr:row>13</xdr:row>
      <xdr:rowOff>1088335</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782" y="173935"/>
          <a:ext cx="3097903" cy="914400"/>
        </a:xfrm>
        <a:prstGeom prst="rect">
          <a:avLst/>
        </a:prstGeom>
      </xdr:spPr>
    </xdr:pic>
    <xdr:clientData/>
  </xdr:twoCellAnchor>
  <mc:AlternateContent xmlns:mc="http://schemas.openxmlformats.org/markup-compatibility/2006">
    <mc:Choice xmlns:a14="http://schemas.microsoft.com/office/drawing/2010/main" Requires="a14">
      <xdr:twoCellAnchor>
        <xdr:from>
          <xdr:col>7</xdr:col>
          <xdr:colOff>547053</xdr:colOff>
          <xdr:row>30</xdr:row>
          <xdr:rowOff>74930</xdr:rowOff>
        </xdr:from>
        <xdr:to>
          <xdr:col>8</xdr:col>
          <xdr:colOff>905193</xdr:colOff>
          <xdr:row>32</xdr:row>
          <xdr:rowOff>107674</xdr:rowOff>
        </xdr:to>
        <xdr:grpSp>
          <xdr:nvGrpSpPr>
            <xdr:cNvPr id="11" name="Group 10"/>
            <xdr:cNvGrpSpPr/>
          </xdr:nvGrpSpPr>
          <xdr:grpSpPr>
            <a:xfrm>
              <a:off x="6704013" y="7176776"/>
              <a:ext cx="1569720" cy="352784"/>
              <a:chOff x="6547812" y="5226366"/>
              <a:chExt cx="1778954" cy="270510"/>
            </a:xfrm>
          </xdr:grpSpPr>
          <xdr:sp macro="" textlink="">
            <xdr:nvSpPr>
              <xdr:cNvPr id="14343" name="Option Button 7" hidden="1">
                <a:extLst>
                  <a:ext uri="{63B3BB69-23CF-44E3-9099-C40C66FF867C}">
                    <a14:compatExt spid="_x0000_s14343"/>
                  </a:ext>
                </a:extLst>
              </xdr:cNvPr>
              <xdr:cNvSpPr/>
            </xdr:nvSpPr>
            <xdr:spPr bwMode="auto">
              <a:xfrm>
                <a:off x="7537169" y="5233988"/>
                <a:ext cx="6096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Quarterly</a:t>
                </a:r>
              </a:p>
            </xdr:txBody>
          </xdr:sp>
          <xdr:sp macro="" textlink="">
            <xdr:nvSpPr>
              <xdr:cNvPr id="14344" name="Option Button 8" hidden="1">
                <a:extLst>
                  <a:ext uri="{63B3BB69-23CF-44E3-9099-C40C66FF867C}">
                    <a14:compatExt spid="_x0000_s14344"/>
                  </a:ext>
                </a:extLst>
              </xdr:cNvPr>
              <xdr:cNvSpPr/>
            </xdr:nvSpPr>
            <xdr:spPr bwMode="auto">
              <a:xfrm>
                <a:off x="6690082" y="5241926"/>
                <a:ext cx="627699" cy="21717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Annual</a:t>
                </a:r>
              </a:p>
            </xdr:txBody>
          </xdr:sp>
          <xdr:sp macro="" textlink="">
            <xdr:nvSpPr>
              <xdr:cNvPr id="14345" name="Group Box 9" hidden="1">
                <a:extLst>
                  <a:ext uri="{63B3BB69-23CF-44E3-9099-C40C66FF867C}">
                    <a14:compatExt spid="_x0000_s14345"/>
                  </a:ext>
                </a:extLst>
              </xdr:cNvPr>
              <xdr:cNvSpPr/>
            </xdr:nvSpPr>
            <xdr:spPr bwMode="auto">
              <a:xfrm>
                <a:off x="6547812" y="5226366"/>
                <a:ext cx="1778954" cy="270510"/>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0</xdr:col>
      <xdr:colOff>1</xdr:colOff>
      <xdr:row>79</xdr:row>
      <xdr:rowOff>41415</xdr:rowOff>
    </xdr:from>
    <xdr:to>
      <xdr:col>10</xdr:col>
      <xdr:colOff>7620</xdr:colOff>
      <xdr:row>81</xdr:row>
      <xdr:rowOff>99391</xdr:rowOff>
    </xdr:to>
    <xdr:sp macro="" textlink="">
      <xdr:nvSpPr>
        <xdr:cNvPr id="15" name="Snip Diagonal Corner Rectangle 14"/>
        <xdr:cNvSpPr/>
      </xdr:nvSpPr>
      <xdr:spPr>
        <a:xfrm>
          <a:off x="1" y="15388095"/>
          <a:ext cx="9799319" cy="324676"/>
        </a:xfrm>
        <a:prstGeom prst="snip2DiagRect">
          <a:avLst/>
        </a:prstGeom>
        <a:solidFill>
          <a:schemeClr val="bg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45720" tIns="27432" rIns="45720" bIns="27432" rtlCol="0" anchor="t"/>
        <a:lstStyle/>
        <a:p>
          <a:pPr lvl="0" algn="ctr" eaLnBrk="0"/>
          <a:r>
            <a:rPr lang="en-CA" sz="1200"/>
            <a:t>*</a:t>
          </a:r>
          <a:r>
            <a:rPr lang="en-CA" sz="1200" b="1" i="0" normalizeH="0" baseline="0"/>
            <a:t>Please retain this worksheet and the CEWS form that you prepared for CRA in order to support your reduction in assessable payroll</a:t>
          </a:r>
        </a:p>
      </xdr:txBody>
    </xdr:sp>
    <xdr:clientData/>
  </xdr:twoCellAnchor>
  <xdr:twoCellAnchor>
    <xdr:from>
      <xdr:col>8</xdr:col>
      <xdr:colOff>114300</xdr:colOff>
      <xdr:row>30</xdr:row>
      <xdr:rowOff>57150</xdr:rowOff>
    </xdr:from>
    <xdr:to>
      <xdr:col>8</xdr:col>
      <xdr:colOff>981075</xdr:colOff>
      <xdr:row>32</xdr:row>
      <xdr:rowOff>114300</xdr:rowOff>
    </xdr:to>
    <xdr:sp macro="" textlink="">
      <xdr:nvSpPr>
        <xdr:cNvPr id="16" name="Oval 15"/>
        <xdr:cNvSpPr/>
      </xdr:nvSpPr>
      <xdr:spPr>
        <a:xfrm>
          <a:off x="7277100" y="7115175"/>
          <a:ext cx="866775" cy="381000"/>
        </a:xfrm>
        <a:prstGeom prst="ellipse">
          <a:avLst/>
        </a:prstGeom>
        <a:noFill/>
        <a:ln w="57150">
          <a:solidFill>
            <a:srgbClr val="FF0000"/>
          </a:solidFill>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3" Type="http://schemas.openxmlformats.org/officeDocument/2006/relationships/hyperlink" Target="https://www.canada.ca/en/revenue-agency/services/subsidy/emergency-wage-subsidy.html"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omments" Target="../comments1.xml"/><Relationship Id="rId2" Type="http://schemas.openxmlformats.org/officeDocument/2006/relationships/hyperlink" Target="https://www.canada.ca/en/revenue-agency/services/subsidy/emergency-wage-subsidy.html" TargetMode="External"/><Relationship Id="rId16"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10" Type="http://schemas.openxmlformats.org/officeDocument/2006/relationships/ctrlProp" Target="../ctrlProps/ctrlProp3.xml"/><Relationship Id="rId4" Type="http://schemas.openxmlformats.org/officeDocument/2006/relationships/hyperlink" Target="https://www.canada.ca/en/revenue-agency/services/subsidy/emergency-wage-subsidy/cews-calculate-subsidy-amount.html"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hyperlink" Target="https://www.canada.ca/en/revenue-agency/services/subsidy/emergency-wage-subsidy/cews-calculate-subsidy-amount.html" TargetMode="Externa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hyperlink" Target="https://www.canada.ca/en/revenue-agency/services/subsidy/emergency-wage-subsidy.html" TargetMode="External"/><Relationship Id="rId16" Type="http://schemas.openxmlformats.org/officeDocument/2006/relationships/comments" Target="../comments2.xml"/><Relationship Id="rId1" Type="http://schemas.openxmlformats.org/officeDocument/2006/relationships/hyperlink" Target="https://www.canada.ca/en/revenue-agency/services/subsidy/emergency-wage-subsidy.html" TargetMode="External"/><Relationship Id="rId6" Type="http://schemas.openxmlformats.org/officeDocument/2006/relationships/vmlDrawing" Target="../drawings/vmlDrawing2.vml"/><Relationship Id="rId11" Type="http://schemas.openxmlformats.org/officeDocument/2006/relationships/ctrlProp" Target="../ctrlProps/ctrlProp14.xml"/><Relationship Id="rId5" Type="http://schemas.openxmlformats.org/officeDocument/2006/relationships/drawing" Target="../drawings/drawing2.x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printerSettings" Target="../printerSettings/printerSettings3.bin"/><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hyperlink" Target="https://www.canada.ca/en/revenue-agency/services/subsidy/emergency-wage-subsidy/cews-calculate-subsidy-amount.html" TargetMode="Externa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hyperlink" Target="https://www.canada.ca/en/revenue-agency/services/subsidy/emergency-wage-subsidy.html" TargetMode="External"/><Relationship Id="rId16" Type="http://schemas.openxmlformats.org/officeDocument/2006/relationships/comments" Target="../comments3.xml"/><Relationship Id="rId1" Type="http://schemas.openxmlformats.org/officeDocument/2006/relationships/hyperlink" Target="https://www.canada.ca/en/revenue-agency/services/subsidy/emergency-wage-subsidy.html" TargetMode="External"/><Relationship Id="rId6" Type="http://schemas.openxmlformats.org/officeDocument/2006/relationships/vmlDrawing" Target="../drawings/vmlDrawing3.vml"/><Relationship Id="rId11" Type="http://schemas.openxmlformats.org/officeDocument/2006/relationships/ctrlProp" Target="../ctrlProps/ctrlProp23.xml"/><Relationship Id="rId5" Type="http://schemas.openxmlformats.org/officeDocument/2006/relationships/drawing" Target="../drawings/drawing3.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printerSettings" Target="../printerSettings/printerSettings4.bin"/><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81"/>
  <sheetViews>
    <sheetView showGridLines="0" tabSelected="1" zoomScaleNormal="100" workbookViewId="0">
      <selection activeCell="F23" sqref="F23"/>
    </sheetView>
  </sheetViews>
  <sheetFormatPr defaultColWidth="9.140625" defaultRowHeight="11.25" x14ac:dyDescent="0.15"/>
  <cols>
    <col min="1" max="1" width="9.42578125" style="1" customWidth="1"/>
    <col min="2" max="2" width="19.85546875" style="1" customWidth="1"/>
    <col min="3" max="3" width="14.28515625" style="1" bestFit="1" customWidth="1"/>
    <col min="4" max="4" width="9.140625" style="1"/>
    <col min="5" max="5" width="17.85546875" style="1" customWidth="1"/>
    <col min="6" max="6" width="17.7109375" style="1" customWidth="1"/>
    <col min="7" max="7" width="3.7109375" style="1" hidden="1" customWidth="1"/>
    <col min="8" max="10" width="17.7109375" style="1" customWidth="1"/>
    <col min="11" max="11" width="10.28515625" style="1" customWidth="1"/>
    <col min="12" max="12" width="3" style="1" customWidth="1"/>
    <col min="13" max="13" width="17.7109375" style="1" customWidth="1"/>
    <col min="14" max="14" width="3" style="1" customWidth="1"/>
    <col min="15" max="15" width="17.7109375" style="1" customWidth="1"/>
    <col min="16" max="16" width="9.140625" style="1"/>
    <col min="17" max="17" width="17.7109375" style="1" customWidth="1"/>
    <col min="18" max="19" width="9.140625" style="1"/>
    <col min="20" max="20" width="2.140625" style="1" hidden="1" customWidth="1"/>
    <col min="21" max="16384" width="9.140625" style="1"/>
  </cols>
  <sheetData>
    <row r="1" spans="1:17" ht="98.45" customHeight="1" x14ac:dyDescent="0.25">
      <c r="A1" s="42"/>
      <c r="B1" s="43"/>
      <c r="C1" s="43"/>
      <c r="D1" s="42"/>
      <c r="E1" s="141" t="s">
        <v>25</v>
      </c>
      <c r="F1" s="141"/>
      <c r="G1" s="141"/>
      <c r="H1" s="141"/>
      <c r="I1" s="141"/>
      <c r="J1" s="65"/>
      <c r="K1" s="29"/>
      <c r="L1" s="29"/>
      <c r="M1" s="29"/>
      <c r="N1" s="29"/>
      <c r="O1" s="29"/>
      <c r="P1" s="29"/>
      <c r="Q1" s="29"/>
    </row>
    <row r="2" spans="1:17" ht="43.9" customHeight="1" x14ac:dyDescent="0.15">
      <c r="A2" s="140" t="s">
        <v>40</v>
      </c>
      <c r="B2" s="140"/>
      <c r="C2" s="140"/>
      <c r="D2" s="140"/>
      <c r="E2" s="140"/>
      <c r="F2" s="140"/>
      <c r="G2" s="140"/>
      <c r="H2" s="140"/>
      <c r="I2" s="140"/>
      <c r="J2" s="64"/>
      <c r="K2" s="30"/>
      <c r="L2" s="30"/>
      <c r="M2" s="30"/>
      <c r="N2" s="30"/>
      <c r="O2" s="30"/>
      <c r="P2" s="30"/>
      <c r="Q2" s="30"/>
    </row>
    <row r="3" spans="1:17" ht="12.75" hidden="1" x14ac:dyDescent="0.15">
      <c r="A3" s="22"/>
      <c r="B3" s="39"/>
      <c r="C3" s="39"/>
      <c r="D3" s="39"/>
      <c r="E3" s="39"/>
      <c r="F3" s="39"/>
      <c r="G3" s="39"/>
      <c r="H3" s="39"/>
      <c r="I3" s="39"/>
      <c r="J3" s="17"/>
      <c r="K3" s="17"/>
      <c r="L3" s="17"/>
      <c r="M3" s="17"/>
      <c r="N3" s="17"/>
      <c r="O3" s="17"/>
      <c r="P3" s="17"/>
      <c r="Q3" s="17"/>
    </row>
    <row r="4" spans="1:17" ht="17.45" customHeight="1" x14ac:dyDescent="0.15">
      <c r="A4" s="71" t="s">
        <v>4</v>
      </c>
      <c r="B4" s="39"/>
      <c r="C4" s="39"/>
      <c r="D4" s="39"/>
      <c r="E4" s="39"/>
      <c r="F4" s="39"/>
      <c r="G4" s="39"/>
      <c r="H4" s="39"/>
      <c r="I4" s="39"/>
      <c r="J4" s="17"/>
      <c r="K4" s="17"/>
      <c r="L4" s="17"/>
      <c r="M4" s="17"/>
      <c r="N4" s="17"/>
      <c r="O4" s="17"/>
      <c r="P4" s="17"/>
      <c r="Q4" s="17"/>
    </row>
    <row r="5" spans="1:17" ht="25.9" customHeight="1" x14ac:dyDescent="0.15">
      <c r="A5" s="40" t="s">
        <v>5</v>
      </c>
      <c r="B5" s="143" t="s">
        <v>38</v>
      </c>
      <c r="C5" s="143"/>
      <c r="D5" s="143"/>
      <c r="E5" s="143"/>
      <c r="F5" s="143"/>
      <c r="G5" s="143"/>
      <c r="H5" s="143"/>
      <c r="I5" s="143"/>
      <c r="J5" s="18"/>
      <c r="K5" s="18"/>
      <c r="L5" s="18"/>
      <c r="M5" s="18"/>
      <c r="N5" s="18"/>
      <c r="O5" s="18"/>
      <c r="P5" s="18"/>
      <c r="Q5" s="18"/>
    </row>
    <row r="6" spans="1:17" ht="25.9" customHeight="1" x14ac:dyDescent="0.15">
      <c r="A6" s="40" t="s">
        <v>5</v>
      </c>
      <c r="B6" s="143" t="s">
        <v>43</v>
      </c>
      <c r="C6" s="143"/>
      <c r="D6" s="143"/>
      <c r="E6" s="143"/>
      <c r="F6" s="143"/>
      <c r="G6" s="143"/>
      <c r="H6" s="143"/>
      <c r="I6" s="143"/>
      <c r="J6" s="18"/>
      <c r="K6" s="18"/>
      <c r="L6" s="18"/>
      <c r="M6" s="18"/>
      <c r="N6" s="18"/>
      <c r="O6" s="17"/>
      <c r="P6" s="17"/>
      <c r="Q6" s="17"/>
    </row>
    <row r="7" spans="1:17" ht="15" customHeight="1" x14ac:dyDescent="0.15">
      <c r="A7" s="40" t="s">
        <v>5</v>
      </c>
      <c r="B7" s="143" t="s">
        <v>47</v>
      </c>
      <c r="C7" s="143"/>
      <c r="D7" s="143"/>
      <c r="E7" s="143"/>
      <c r="F7" s="143"/>
      <c r="G7" s="143"/>
      <c r="H7" s="143"/>
      <c r="I7" s="143"/>
      <c r="J7" s="18"/>
      <c r="K7" s="18"/>
      <c r="L7" s="18"/>
      <c r="M7" s="18"/>
      <c r="N7" s="18"/>
      <c r="O7" s="17"/>
      <c r="P7" s="17"/>
      <c r="Q7" s="17"/>
    </row>
    <row r="8" spans="1:17" ht="25.9" customHeight="1" x14ac:dyDescent="0.15">
      <c r="A8" s="80" t="s">
        <v>5</v>
      </c>
      <c r="B8" s="143" t="s">
        <v>44</v>
      </c>
      <c r="C8" s="143"/>
      <c r="D8" s="143"/>
      <c r="E8" s="143"/>
      <c r="F8" s="143"/>
      <c r="G8" s="143"/>
      <c r="H8" s="143"/>
      <c r="I8" s="143"/>
      <c r="J8" s="18"/>
      <c r="K8" s="18"/>
      <c r="L8" s="18"/>
      <c r="M8" s="18"/>
      <c r="N8" s="18"/>
      <c r="O8" s="17"/>
      <c r="P8" s="17"/>
      <c r="Q8" s="17"/>
    </row>
    <row r="9" spans="1:17" ht="39" customHeight="1" x14ac:dyDescent="0.15">
      <c r="A9" s="80" t="s">
        <v>5</v>
      </c>
      <c r="B9" s="143" t="s">
        <v>39</v>
      </c>
      <c r="C9" s="143"/>
      <c r="D9" s="143"/>
      <c r="E9" s="143"/>
      <c r="F9" s="143"/>
      <c r="G9" s="143"/>
      <c r="H9" s="143"/>
      <c r="I9" s="143"/>
      <c r="J9" s="18"/>
      <c r="K9" s="18"/>
      <c r="L9" s="18"/>
      <c r="M9" s="18"/>
      <c r="N9" s="18"/>
      <c r="O9" s="17"/>
      <c r="P9" s="17"/>
      <c r="Q9" s="17"/>
    </row>
    <row r="10" spans="1:17" ht="18" customHeight="1" x14ac:dyDescent="0.15">
      <c r="A10" s="146" t="s">
        <v>45</v>
      </c>
      <c r="B10" s="146"/>
      <c r="C10" s="148"/>
      <c r="D10" s="148"/>
      <c r="E10" s="147" t="s">
        <v>46</v>
      </c>
      <c r="F10" s="147"/>
      <c r="G10" s="78"/>
      <c r="H10" s="149"/>
      <c r="I10" s="149"/>
      <c r="J10" s="79"/>
      <c r="K10" s="27"/>
      <c r="L10" s="27"/>
      <c r="M10" s="27"/>
      <c r="N10" s="27"/>
      <c r="O10" s="17"/>
      <c r="P10" s="17"/>
      <c r="Q10" s="17"/>
    </row>
    <row r="11" spans="1:17" ht="18" customHeight="1" x14ac:dyDescent="0.15">
      <c r="F11" s="22"/>
      <c r="J11" s="18"/>
      <c r="K11" s="18"/>
      <c r="L11" s="18"/>
      <c r="M11" s="18"/>
      <c r="N11" s="18"/>
      <c r="O11" s="18"/>
      <c r="P11" s="18"/>
      <c r="Q11" s="17"/>
    </row>
    <row r="12" spans="1:17" ht="12.6" customHeight="1" x14ac:dyDescent="0.15">
      <c r="B12" s="2"/>
      <c r="C12" s="2"/>
      <c r="D12" s="2"/>
      <c r="E12" s="2"/>
      <c r="F12" s="2"/>
      <c r="G12" s="2"/>
      <c r="H12" s="23"/>
      <c r="I12" s="23"/>
      <c r="J12" s="2"/>
      <c r="K12" s="2"/>
      <c r="L12" s="2"/>
      <c r="M12" s="2"/>
      <c r="N12" s="2"/>
      <c r="O12" s="2"/>
      <c r="P12" s="2"/>
    </row>
    <row r="13" spans="1:17" ht="12.75" x14ac:dyDescent="0.15">
      <c r="A13" s="58" t="s">
        <v>26</v>
      </c>
      <c r="B13" s="72" t="s">
        <v>41</v>
      </c>
      <c r="C13" s="58"/>
      <c r="D13" s="58"/>
      <c r="E13" s="58"/>
      <c r="F13" s="58"/>
      <c r="G13" s="55"/>
      <c r="H13" s="20"/>
      <c r="I13" s="25"/>
      <c r="J13" s="4"/>
      <c r="K13" s="4"/>
      <c r="L13" s="4"/>
      <c r="M13" s="4"/>
      <c r="N13" s="4"/>
      <c r="O13" s="4"/>
      <c r="P13" s="4"/>
      <c r="Q13" s="3"/>
    </row>
    <row r="14" spans="1:17" ht="12.75" x14ac:dyDescent="0.15">
      <c r="A14" s="73"/>
      <c r="B14" s="74" t="s">
        <v>37</v>
      </c>
      <c r="C14" s="75"/>
      <c r="D14" s="75"/>
      <c r="E14" s="75"/>
      <c r="F14" s="75"/>
      <c r="G14" s="55"/>
      <c r="H14" s="25"/>
      <c r="I14" s="25"/>
      <c r="J14" s="4"/>
      <c r="K14" s="4"/>
      <c r="L14" s="4"/>
      <c r="M14" s="4"/>
      <c r="N14" s="4"/>
      <c r="O14" s="4"/>
      <c r="P14" s="4"/>
      <c r="Q14" s="3"/>
    </row>
    <row r="15" spans="1:17" ht="12.75" x14ac:dyDescent="0.15">
      <c r="A15" s="56"/>
      <c r="B15" s="55"/>
      <c r="C15" s="55"/>
      <c r="D15" s="55"/>
      <c r="E15" s="55"/>
      <c r="F15" s="55"/>
      <c r="G15" s="55"/>
      <c r="H15" s="25"/>
      <c r="I15" s="25"/>
      <c r="J15" s="4"/>
      <c r="K15" s="4"/>
      <c r="L15" s="4"/>
      <c r="M15" s="4"/>
      <c r="N15" s="4"/>
      <c r="O15" s="4"/>
      <c r="P15" s="4"/>
      <c r="Q15" s="3"/>
    </row>
    <row r="16" spans="1:17" ht="12.75" x14ac:dyDescent="0.2">
      <c r="A16" s="58" t="s">
        <v>27</v>
      </c>
      <c r="B16" s="115" t="s">
        <v>42</v>
      </c>
      <c r="C16" s="66"/>
      <c r="D16" s="66"/>
      <c r="E16" s="66"/>
      <c r="F16" s="66"/>
      <c r="G16" s="66"/>
      <c r="H16" s="25"/>
      <c r="I16" s="25"/>
      <c r="J16" s="4"/>
      <c r="K16" s="4"/>
      <c r="L16" s="4"/>
      <c r="M16" s="4"/>
      <c r="N16" s="4"/>
      <c r="O16" s="4"/>
      <c r="P16" s="4"/>
      <c r="Q16" s="3"/>
    </row>
    <row r="17" spans="1:17" ht="12.75" x14ac:dyDescent="0.15">
      <c r="A17" s="56"/>
      <c r="B17" s="57" t="s">
        <v>37</v>
      </c>
      <c r="C17" s="55"/>
      <c r="D17" s="55"/>
      <c r="E17" s="55"/>
      <c r="F17" s="55"/>
      <c r="G17" s="55"/>
      <c r="H17" s="25"/>
      <c r="I17" s="25"/>
      <c r="J17" s="4"/>
      <c r="K17" s="4"/>
      <c r="L17" s="4"/>
      <c r="M17" s="4"/>
      <c r="N17" s="4"/>
      <c r="O17" s="4"/>
      <c r="P17" s="4"/>
      <c r="Q17" s="3"/>
    </row>
    <row r="18" spans="1:17" ht="12.75" x14ac:dyDescent="0.15">
      <c r="A18" s="56"/>
      <c r="B18" s="55"/>
      <c r="C18" s="55"/>
      <c r="D18" s="55"/>
      <c r="E18" s="55"/>
      <c r="F18" s="55"/>
      <c r="G18" s="55"/>
      <c r="H18" s="25"/>
      <c r="I18" s="25"/>
      <c r="J18" s="4"/>
      <c r="K18" s="4"/>
      <c r="L18" s="4"/>
      <c r="M18" s="4"/>
      <c r="N18" s="4"/>
      <c r="O18" s="4"/>
      <c r="P18" s="4"/>
      <c r="Q18" s="3"/>
    </row>
    <row r="19" spans="1:17" ht="12.75" x14ac:dyDescent="0.15">
      <c r="A19" s="53" t="s">
        <v>28</v>
      </c>
      <c r="B19" s="59" t="s">
        <v>9</v>
      </c>
      <c r="C19" s="55"/>
      <c r="D19" s="55"/>
      <c r="E19" s="55"/>
      <c r="F19" s="55"/>
      <c r="G19" s="55"/>
      <c r="H19" s="25"/>
      <c r="I19" s="21"/>
      <c r="J19" s="4"/>
      <c r="K19" s="4"/>
      <c r="L19" s="4"/>
      <c r="M19" s="4"/>
      <c r="N19" s="4"/>
      <c r="O19" s="4"/>
      <c r="P19" s="4"/>
      <c r="Q19" s="3"/>
    </row>
    <row r="20" spans="1:17" ht="12.75" x14ac:dyDescent="0.15">
      <c r="A20" s="56"/>
      <c r="B20" s="55"/>
      <c r="C20" s="55"/>
      <c r="D20" s="55"/>
      <c r="E20" s="55"/>
      <c r="F20" s="55"/>
      <c r="G20" s="55"/>
      <c r="H20" s="25"/>
      <c r="I20" s="25"/>
      <c r="J20" s="4"/>
      <c r="K20" s="4"/>
      <c r="L20" s="4"/>
      <c r="M20" s="4"/>
      <c r="N20" s="4"/>
      <c r="O20" s="4"/>
      <c r="P20" s="4"/>
      <c r="Q20" s="3"/>
    </row>
    <row r="21" spans="1:17" ht="25.15" customHeight="1" x14ac:dyDescent="0.15">
      <c r="A21" s="53" t="s">
        <v>29</v>
      </c>
      <c r="B21" s="59" t="s">
        <v>63</v>
      </c>
      <c r="C21" s="55"/>
      <c r="D21" s="55"/>
      <c r="E21" s="60"/>
      <c r="F21" s="55"/>
      <c r="G21" s="55"/>
      <c r="H21" s="25"/>
      <c r="I21" s="25"/>
      <c r="J21" s="4"/>
      <c r="K21" s="4"/>
      <c r="L21" s="4"/>
      <c r="M21" s="4"/>
      <c r="N21" s="4"/>
      <c r="O21" s="4"/>
      <c r="P21" s="4"/>
      <c r="Q21" s="3"/>
    </row>
    <row r="22" spans="1:17" ht="15" customHeight="1" x14ac:dyDescent="0.15">
      <c r="A22" s="151" t="s">
        <v>24</v>
      </c>
      <c r="B22" s="151"/>
      <c r="C22" s="151"/>
      <c r="D22" s="151"/>
      <c r="E22" s="152"/>
      <c r="F22" s="85" t="s">
        <v>3</v>
      </c>
      <c r="G22" s="4"/>
      <c r="H22" s="25"/>
      <c r="I22" s="25"/>
      <c r="J22" s="4"/>
      <c r="K22" s="4"/>
      <c r="L22" s="4"/>
      <c r="M22" s="4"/>
      <c r="N22" s="4"/>
      <c r="O22" s="4"/>
      <c r="P22" s="4"/>
      <c r="Q22" s="3"/>
    </row>
    <row r="23" spans="1:17" ht="15" customHeight="1" x14ac:dyDescent="0.2">
      <c r="A23" s="144" t="s">
        <v>51</v>
      </c>
      <c r="B23" s="144"/>
      <c r="C23" s="144"/>
      <c r="D23" s="144"/>
      <c r="E23" s="144"/>
      <c r="F23" s="125"/>
      <c r="J23" s="4"/>
      <c r="K23" s="4"/>
      <c r="L23" s="4"/>
      <c r="M23" s="4"/>
      <c r="N23" s="4"/>
      <c r="O23" s="4"/>
      <c r="P23" s="4"/>
      <c r="Q23" s="3"/>
    </row>
    <row r="24" spans="1:17" ht="15" customHeight="1" x14ac:dyDescent="0.15">
      <c r="A24" s="142" t="s">
        <v>49</v>
      </c>
      <c r="B24" s="142"/>
      <c r="C24" s="142"/>
      <c r="D24" s="142"/>
      <c r="E24" s="142"/>
      <c r="F24" s="82"/>
      <c r="J24" s="4"/>
      <c r="K24" s="4"/>
      <c r="L24" s="4"/>
      <c r="M24" s="4"/>
      <c r="N24" s="4"/>
      <c r="O24" s="4"/>
      <c r="P24" s="4"/>
      <c r="Q24" s="3"/>
    </row>
    <row r="25" spans="1:17" s="3" customFormat="1" ht="19.899999999999999" customHeight="1" x14ac:dyDescent="0.25">
      <c r="A25" s="53" t="s">
        <v>29</v>
      </c>
      <c r="B25" s="62" t="s">
        <v>63</v>
      </c>
      <c r="C25" s="55"/>
      <c r="D25" s="4"/>
      <c r="E25" s="4"/>
      <c r="F25" s="76"/>
      <c r="G25" s="13"/>
      <c r="H25" s="77"/>
      <c r="I25" s="76"/>
      <c r="J25" s="4"/>
      <c r="K25" s="4"/>
      <c r="L25" s="4"/>
      <c r="M25" s="4"/>
      <c r="N25" s="4"/>
      <c r="O25" s="4"/>
      <c r="P25" s="4"/>
    </row>
    <row r="26" spans="1:17" ht="30.6" customHeight="1" x14ac:dyDescent="0.15">
      <c r="A26" s="145" t="s">
        <v>24</v>
      </c>
      <c r="B26" s="145"/>
      <c r="C26" s="145"/>
      <c r="D26" s="145"/>
      <c r="E26" s="145"/>
      <c r="F26" s="95" t="s">
        <v>33</v>
      </c>
      <c r="G26" s="96"/>
      <c r="H26" s="97" t="s">
        <v>34</v>
      </c>
      <c r="I26" s="100" t="s">
        <v>35</v>
      </c>
      <c r="J26" s="95" t="s">
        <v>68</v>
      </c>
      <c r="K26" s="4"/>
      <c r="L26" s="4"/>
      <c r="M26" s="4"/>
      <c r="N26" s="4"/>
      <c r="O26" s="4"/>
      <c r="P26" s="4"/>
      <c r="Q26" s="3"/>
    </row>
    <row r="27" spans="1:17" ht="13.9" customHeight="1" x14ac:dyDescent="0.15">
      <c r="A27" s="142" t="s">
        <v>54</v>
      </c>
      <c r="B27" s="142"/>
      <c r="C27" s="142"/>
      <c r="D27" s="142"/>
      <c r="E27" s="142"/>
      <c r="F27" s="126"/>
      <c r="G27" s="126"/>
      <c r="H27" s="126"/>
      <c r="I27" s="132"/>
      <c r="J27" s="91"/>
      <c r="K27" s="4"/>
      <c r="L27" s="4"/>
      <c r="M27" s="4"/>
      <c r="N27" s="4"/>
      <c r="O27" s="4"/>
      <c r="P27" s="4"/>
      <c r="Q27" s="3"/>
    </row>
    <row r="28" spans="1:17" ht="15" customHeight="1" x14ac:dyDescent="0.15">
      <c r="A28" s="142" t="s">
        <v>56</v>
      </c>
      <c r="B28" s="142"/>
      <c r="C28" s="142"/>
      <c r="D28" s="142"/>
      <c r="E28" s="142"/>
      <c r="F28" s="90"/>
      <c r="G28" s="91"/>
      <c r="H28" s="90"/>
      <c r="I28" s="132"/>
      <c r="J28" s="91"/>
      <c r="K28" s="4"/>
      <c r="L28" s="4"/>
      <c r="M28" s="4"/>
      <c r="N28" s="4"/>
      <c r="O28" s="4"/>
      <c r="P28" s="4"/>
      <c r="Q28" s="3"/>
    </row>
    <row r="29" spans="1:17" ht="15" customHeight="1" x14ac:dyDescent="0.15">
      <c r="A29" s="153" t="s">
        <v>49</v>
      </c>
      <c r="B29" s="153"/>
      <c r="C29" s="153"/>
      <c r="D29" s="153"/>
      <c r="E29" s="153"/>
      <c r="F29" s="92"/>
      <c r="G29" s="127"/>
      <c r="H29" s="94"/>
      <c r="I29" s="94"/>
      <c r="J29" s="92"/>
      <c r="K29" s="4"/>
      <c r="L29" s="4"/>
      <c r="M29" s="4"/>
      <c r="N29" s="4"/>
      <c r="O29" s="4"/>
      <c r="P29" s="4"/>
      <c r="Q29" s="3"/>
    </row>
    <row r="30" spans="1:17" ht="8.4499999999999993" customHeight="1" x14ac:dyDescent="0.15">
      <c r="A30" s="11"/>
      <c r="B30" s="4"/>
      <c r="C30" s="4"/>
      <c r="D30" s="4"/>
      <c r="E30" s="6"/>
      <c r="F30" s="32"/>
      <c r="G30" s="3"/>
      <c r="H30" s="32"/>
      <c r="I30" s="32"/>
      <c r="J30" s="4"/>
      <c r="K30" s="4"/>
      <c r="L30" s="4"/>
      <c r="M30" s="4"/>
      <c r="N30" s="4"/>
      <c r="O30" s="4"/>
      <c r="P30" s="4"/>
      <c r="Q30" s="3"/>
    </row>
    <row r="31" spans="1:17" ht="19.899999999999999" customHeight="1" x14ac:dyDescent="0.15">
      <c r="A31" s="53" t="s">
        <v>30</v>
      </c>
      <c r="B31" s="54" t="s">
        <v>62</v>
      </c>
      <c r="C31" s="3"/>
      <c r="D31" s="3"/>
      <c r="G31" s="8"/>
      <c r="J31" s="3"/>
      <c r="L31" s="3"/>
      <c r="N31" s="3"/>
    </row>
    <row r="32" spans="1:17" ht="15" customHeight="1" x14ac:dyDescent="0.15">
      <c r="A32" s="3"/>
      <c r="B32" s="3"/>
      <c r="C32" s="151" t="s">
        <v>31</v>
      </c>
      <c r="D32" s="151"/>
      <c r="E32" s="152"/>
      <c r="F32" s="131" t="s">
        <v>32</v>
      </c>
      <c r="G32" s="8"/>
      <c r="H32" s="7"/>
      <c r="I32" s="7"/>
      <c r="J32" s="3"/>
      <c r="K32" s="7"/>
      <c r="L32" s="3"/>
      <c r="M32" s="7"/>
      <c r="N32" s="3"/>
      <c r="O32" s="7"/>
      <c r="P32" s="6"/>
      <c r="Q32" s="10"/>
    </row>
    <row r="33" spans="1:17" ht="15" customHeight="1" x14ac:dyDescent="0.15">
      <c r="A33" s="3"/>
      <c r="B33" s="3"/>
      <c r="C33" s="155" t="s">
        <v>71</v>
      </c>
      <c r="D33" s="155"/>
      <c r="E33" s="156"/>
      <c r="F33" s="49"/>
      <c r="G33" s="67"/>
      <c r="H33" s="67"/>
      <c r="I33" s="41"/>
      <c r="J33" s="3"/>
      <c r="K33" s="7"/>
      <c r="L33" s="3"/>
      <c r="M33" s="7"/>
      <c r="N33" s="3"/>
      <c r="O33" s="7"/>
      <c r="P33" s="6"/>
      <c r="Q33" s="10"/>
    </row>
    <row r="34" spans="1:17" ht="15" hidden="1" customHeight="1" x14ac:dyDescent="0.15">
      <c r="A34" s="3"/>
      <c r="B34" s="3"/>
      <c r="C34" s="4"/>
      <c r="D34" s="4"/>
      <c r="E34" s="27"/>
      <c r="F34" s="50"/>
      <c r="G34" s="8"/>
      <c r="H34" s="33"/>
      <c r="I34" s="7"/>
      <c r="J34" s="3"/>
      <c r="K34" s="7"/>
      <c r="L34" s="3"/>
      <c r="M34" s="7"/>
      <c r="N34" s="3"/>
      <c r="O34" s="7"/>
      <c r="P34" s="6"/>
      <c r="Q34" s="10"/>
    </row>
    <row r="35" spans="1:17" ht="15" customHeight="1" x14ac:dyDescent="0.15">
      <c r="A35" s="3"/>
      <c r="B35" s="3"/>
      <c r="C35" s="155" t="s">
        <v>72</v>
      </c>
      <c r="D35" s="155"/>
      <c r="E35" s="156"/>
      <c r="F35" s="49"/>
      <c r="G35" s="67"/>
      <c r="H35" s="67">
        <v>1</v>
      </c>
      <c r="I35" s="41"/>
      <c r="J35" s="3"/>
      <c r="K35" s="7"/>
      <c r="L35" s="3"/>
      <c r="M35" s="7"/>
      <c r="N35" s="3"/>
      <c r="O35" s="7"/>
      <c r="P35" s="6"/>
      <c r="Q35" s="10"/>
    </row>
    <row r="36" spans="1:17" ht="15" hidden="1" customHeight="1" x14ac:dyDescent="0.15">
      <c r="A36" s="3"/>
      <c r="B36" s="3"/>
      <c r="C36" s="4"/>
      <c r="D36" s="4"/>
      <c r="E36" s="27"/>
      <c r="F36" s="50"/>
      <c r="G36" s="8"/>
      <c r="H36" s="7"/>
      <c r="I36" s="7"/>
      <c r="J36" s="3"/>
      <c r="K36" s="7"/>
      <c r="L36" s="3"/>
      <c r="M36" s="7"/>
      <c r="N36" s="3"/>
      <c r="O36" s="7"/>
      <c r="P36" s="6"/>
      <c r="Q36" s="10"/>
    </row>
    <row r="37" spans="1:17" ht="15" customHeight="1" x14ac:dyDescent="0.15">
      <c r="A37" s="3"/>
      <c r="B37" s="3"/>
      <c r="C37" s="155" t="s">
        <v>73</v>
      </c>
      <c r="D37" s="155"/>
      <c r="E37" s="156"/>
      <c r="F37" s="49"/>
      <c r="G37" s="67"/>
      <c r="H37" s="67"/>
      <c r="I37" s="41"/>
      <c r="J37" s="3"/>
      <c r="K37" s="7"/>
      <c r="L37" s="3"/>
      <c r="M37" s="7"/>
      <c r="N37" s="3"/>
      <c r="O37" s="7"/>
      <c r="P37" s="6"/>
      <c r="Q37" s="10"/>
    </row>
    <row r="38" spans="1:17" ht="15" hidden="1" customHeight="1" x14ac:dyDescent="0.15">
      <c r="A38" s="3"/>
      <c r="B38" s="3"/>
      <c r="C38" s="4"/>
      <c r="D38" s="4"/>
      <c r="E38" s="27"/>
      <c r="F38" s="50"/>
      <c r="G38" s="8"/>
      <c r="H38" s="7"/>
      <c r="I38" s="7"/>
      <c r="J38" s="3"/>
      <c r="K38" s="7"/>
      <c r="L38" s="3"/>
      <c r="M38" s="7"/>
      <c r="N38" s="3"/>
      <c r="O38" s="7"/>
      <c r="P38" s="6"/>
      <c r="Q38" s="10"/>
    </row>
    <row r="39" spans="1:17" ht="15" customHeight="1" x14ac:dyDescent="0.15">
      <c r="A39" s="3"/>
      <c r="B39" s="3"/>
      <c r="C39" s="155" t="s">
        <v>74</v>
      </c>
      <c r="D39" s="155"/>
      <c r="E39" s="156"/>
      <c r="F39" s="49"/>
      <c r="G39" s="67"/>
      <c r="H39" s="67"/>
      <c r="I39" s="41"/>
      <c r="J39" s="3"/>
      <c r="K39" s="7"/>
      <c r="L39" s="3"/>
      <c r="M39" s="7"/>
      <c r="N39" s="3"/>
      <c r="O39" s="7"/>
      <c r="P39" s="6"/>
      <c r="Q39" s="10"/>
    </row>
    <row r="40" spans="1:17" ht="15" hidden="1" customHeight="1" x14ac:dyDescent="0.15">
      <c r="A40" s="3"/>
      <c r="B40" s="3"/>
      <c r="C40" s="4"/>
      <c r="D40" s="4"/>
      <c r="E40" s="27"/>
      <c r="F40" s="50"/>
      <c r="G40" s="8"/>
      <c r="H40" s="7"/>
      <c r="I40" s="7"/>
      <c r="J40" s="3"/>
      <c r="K40" s="7"/>
      <c r="L40" s="3"/>
      <c r="M40" s="7"/>
      <c r="N40" s="3"/>
      <c r="O40" s="7"/>
      <c r="P40" s="6"/>
      <c r="Q40" s="10"/>
    </row>
    <row r="41" spans="1:17" ht="15" customHeight="1" x14ac:dyDescent="0.15">
      <c r="A41" s="3"/>
      <c r="B41" s="3"/>
      <c r="C41" s="166" t="s">
        <v>75</v>
      </c>
      <c r="D41" s="166"/>
      <c r="E41" s="167"/>
      <c r="F41" s="49"/>
      <c r="G41" s="8"/>
      <c r="I41" s="135"/>
      <c r="J41" s="3"/>
      <c r="K41" s="7"/>
      <c r="L41" s="3"/>
      <c r="M41" s="7"/>
      <c r="N41" s="3"/>
      <c r="O41" s="7"/>
      <c r="P41" s="6"/>
      <c r="Q41" s="10"/>
    </row>
    <row r="42" spans="1:17" ht="15" hidden="1" customHeight="1" x14ac:dyDescent="0.15">
      <c r="A42" s="3"/>
      <c r="B42" s="3"/>
      <c r="C42" s="4"/>
      <c r="D42" s="4"/>
      <c r="E42" s="27"/>
      <c r="F42" s="50"/>
      <c r="G42" s="8"/>
      <c r="H42" s="135"/>
      <c r="I42" s="135"/>
      <c r="J42" s="3"/>
      <c r="K42" s="7"/>
      <c r="L42" s="3"/>
      <c r="M42" s="7"/>
      <c r="N42" s="3"/>
      <c r="O42" s="7"/>
      <c r="P42" s="6"/>
      <c r="Q42" s="10"/>
    </row>
    <row r="43" spans="1:17" ht="15" customHeight="1" x14ac:dyDescent="0.15">
      <c r="A43" s="3"/>
      <c r="B43" s="3"/>
      <c r="C43" s="164" t="s">
        <v>76</v>
      </c>
      <c r="D43" s="164"/>
      <c r="E43" s="165"/>
      <c r="F43" s="49"/>
      <c r="G43" s="37"/>
      <c r="H43" s="135"/>
      <c r="I43" s="135"/>
      <c r="J43" s="3"/>
      <c r="K43" s="7"/>
      <c r="L43" s="3"/>
      <c r="M43" s="7"/>
      <c r="N43" s="3"/>
      <c r="O43" s="7"/>
      <c r="P43" s="6"/>
      <c r="Q43" s="10"/>
    </row>
    <row r="44" spans="1:17" ht="15" hidden="1" customHeight="1" thickBot="1" x14ac:dyDescent="0.2">
      <c r="A44" s="3"/>
      <c r="B44" s="3"/>
      <c r="C44" s="4"/>
      <c r="D44" s="4"/>
      <c r="E44" s="134"/>
      <c r="F44" s="46"/>
      <c r="G44" s="8"/>
      <c r="H44" s="135"/>
      <c r="I44" s="135"/>
      <c r="J44" s="3"/>
      <c r="K44" s="7"/>
      <c r="L44" s="3"/>
      <c r="M44" s="7"/>
      <c r="N44" s="3"/>
      <c r="O44" s="7"/>
      <c r="P44" s="6"/>
      <c r="Q44" s="10"/>
    </row>
    <row r="45" spans="1:17" ht="15" customHeight="1" x14ac:dyDescent="0.15">
      <c r="A45" s="3"/>
      <c r="B45" s="3"/>
      <c r="C45" s="164" t="s">
        <v>77</v>
      </c>
      <c r="D45" s="164"/>
      <c r="E45" s="165"/>
      <c r="F45" s="49"/>
      <c r="G45" s="8"/>
      <c r="H45" s="135"/>
      <c r="I45" s="135"/>
      <c r="J45" s="3"/>
      <c r="K45" s="7"/>
      <c r="L45" s="3"/>
      <c r="M45" s="7"/>
      <c r="N45" s="3"/>
      <c r="O45" s="7"/>
      <c r="P45" s="6"/>
      <c r="Q45" s="10"/>
    </row>
    <row r="46" spans="1:17" ht="15" customHeight="1" x14ac:dyDescent="0.15">
      <c r="A46" s="3"/>
      <c r="B46" s="3"/>
      <c r="C46" s="158" t="s">
        <v>69</v>
      </c>
      <c r="D46" s="158"/>
      <c r="E46" s="159"/>
      <c r="F46" s="49"/>
      <c r="G46" s="8"/>
      <c r="H46" s="157" t="s">
        <v>67</v>
      </c>
      <c r="I46" s="157"/>
      <c r="J46" s="3"/>
      <c r="K46" s="7"/>
      <c r="L46" s="3"/>
      <c r="M46" s="7"/>
      <c r="N46" s="3"/>
      <c r="O46" s="7"/>
      <c r="P46" s="6"/>
      <c r="Q46" s="10"/>
    </row>
    <row r="47" spans="1:17" ht="15" customHeight="1" x14ac:dyDescent="0.15">
      <c r="A47" s="3"/>
      <c r="B47" s="3"/>
      <c r="C47" s="160" t="s">
        <v>78</v>
      </c>
      <c r="D47" s="160"/>
      <c r="E47" s="161"/>
      <c r="F47" s="49"/>
      <c r="G47" s="8"/>
      <c r="H47" s="157"/>
      <c r="I47" s="157"/>
      <c r="J47" s="3"/>
      <c r="K47" s="7"/>
      <c r="L47" s="3"/>
      <c r="M47" s="7"/>
      <c r="N47" s="3"/>
      <c r="O47" s="7"/>
      <c r="P47" s="6"/>
      <c r="Q47" s="10"/>
    </row>
    <row r="48" spans="1:17" ht="15" customHeight="1" thickBot="1" x14ac:dyDescent="0.2">
      <c r="A48" s="3"/>
      <c r="B48" s="3"/>
      <c r="C48" s="162" t="s">
        <v>70</v>
      </c>
      <c r="D48" s="162"/>
      <c r="E48" s="163"/>
      <c r="F48" s="49"/>
      <c r="G48" s="8"/>
      <c r="H48" s="157"/>
      <c r="I48" s="157"/>
      <c r="J48" s="3"/>
      <c r="K48" s="7"/>
      <c r="L48" s="3"/>
      <c r="M48" s="7"/>
      <c r="N48" s="3"/>
      <c r="O48" s="7"/>
      <c r="P48" s="6"/>
      <c r="Q48" s="10"/>
    </row>
    <row r="49" spans="1:17" ht="15" customHeight="1" thickBot="1" x14ac:dyDescent="0.2">
      <c r="A49" s="3"/>
      <c r="B49" s="3"/>
      <c r="C49" s="3"/>
      <c r="D49" s="3"/>
      <c r="E49" s="44" t="s">
        <v>12</v>
      </c>
      <c r="F49" s="87">
        <f>SUM(F33:F48)</f>
        <v>0</v>
      </c>
      <c r="G49" s="35"/>
      <c r="H49" s="157"/>
      <c r="I49" s="157"/>
      <c r="J49" s="3"/>
      <c r="K49" s="7"/>
      <c r="L49" s="3"/>
      <c r="M49" s="7"/>
      <c r="N49" s="3"/>
      <c r="O49" s="7"/>
      <c r="P49" s="6"/>
      <c r="Q49" s="10"/>
    </row>
    <row r="50" spans="1:17" ht="13.5" x14ac:dyDescent="0.15">
      <c r="A50" s="3"/>
      <c r="B50" s="3"/>
      <c r="C50" s="3"/>
      <c r="D50" s="3"/>
      <c r="E50" s="15"/>
      <c r="F50" s="7"/>
      <c r="G50" s="8"/>
      <c r="H50" s="135"/>
      <c r="I50" s="135"/>
      <c r="J50" s="3"/>
      <c r="K50" s="7"/>
      <c r="L50" s="3"/>
      <c r="M50" s="7"/>
      <c r="N50" s="3"/>
      <c r="O50" s="7"/>
      <c r="P50" s="6"/>
      <c r="Q50" s="10"/>
    </row>
    <row r="51" spans="1:17" ht="14.25" hidden="1" x14ac:dyDescent="0.15">
      <c r="A51" s="47"/>
      <c r="B51" s="3"/>
      <c r="C51" s="3"/>
      <c r="D51" s="3"/>
      <c r="E51" s="15"/>
      <c r="F51" s="7"/>
      <c r="G51" s="8"/>
      <c r="H51" s="7"/>
      <c r="I51" s="7"/>
      <c r="J51" s="3"/>
      <c r="K51" s="7"/>
      <c r="L51" s="3"/>
      <c r="M51" s="7"/>
      <c r="N51" s="3"/>
      <c r="O51" s="7"/>
      <c r="P51" s="6"/>
      <c r="Q51" s="10"/>
    </row>
    <row r="52" spans="1:17" ht="25.15" customHeight="1" x14ac:dyDescent="0.15">
      <c r="A52" s="53" t="s">
        <v>36</v>
      </c>
      <c r="B52" s="53" t="s">
        <v>23</v>
      </c>
      <c r="C52" s="3"/>
      <c r="D52" s="3"/>
      <c r="E52" s="15"/>
      <c r="F52" s="7"/>
      <c r="G52" s="8"/>
      <c r="H52" s="7"/>
      <c r="I52" s="7"/>
      <c r="J52" s="3"/>
      <c r="K52" s="7"/>
      <c r="L52" s="3"/>
      <c r="M52" s="7"/>
      <c r="N52" s="3"/>
      <c r="O52" s="7"/>
      <c r="P52" s="6"/>
      <c r="Q52" s="10"/>
    </row>
    <row r="53" spans="1:17" s="111" customFormat="1" ht="15" customHeight="1" x14ac:dyDescent="0.2">
      <c r="A53" s="151" t="s">
        <v>0</v>
      </c>
      <c r="B53" s="151"/>
      <c r="C53" s="151"/>
      <c r="D53" s="151"/>
      <c r="E53" s="152"/>
      <c r="F53" s="85" t="s">
        <v>3</v>
      </c>
      <c r="G53" s="110"/>
      <c r="I53" s="112"/>
      <c r="J53" s="112"/>
      <c r="K53" s="113"/>
      <c r="L53" s="110"/>
      <c r="M53" s="113"/>
      <c r="N53" s="110"/>
      <c r="O53" s="113"/>
      <c r="P53" s="44"/>
      <c r="Q53" s="114"/>
    </row>
    <row r="54" spans="1:17" ht="15" customHeight="1" x14ac:dyDescent="0.15">
      <c r="A54" s="142" t="s">
        <v>52</v>
      </c>
      <c r="B54" s="142"/>
      <c r="C54" s="142"/>
      <c r="D54" s="142"/>
      <c r="E54" s="142"/>
      <c r="F54" s="83">
        <f>F23</f>
        <v>0</v>
      </c>
      <c r="G54" s="34"/>
      <c r="H54" s="34"/>
      <c r="I54" s="34"/>
      <c r="J54" s="34"/>
      <c r="K54" s="34"/>
      <c r="L54" s="3"/>
      <c r="M54" s="9"/>
      <c r="N54" s="3"/>
      <c r="O54" s="9"/>
      <c r="P54" s="6"/>
      <c r="Q54" s="10"/>
    </row>
    <row r="55" spans="1:17" ht="15" customHeight="1" x14ac:dyDescent="0.15">
      <c r="A55" s="142" t="s">
        <v>53</v>
      </c>
      <c r="B55" s="142"/>
      <c r="C55" s="142"/>
      <c r="D55" s="142"/>
      <c r="E55" s="142"/>
      <c r="F55" s="84">
        <f>F49</f>
        <v>0</v>
      </c>
      <c r="G55" s="34"/>
      <c r="H55" s="34"/>
      <c r="I55" s="34"/>
      <c r="J55" s="34"/>
      <c r="K55" s="34"/>
      <c r="L55" s="3"/>
      <c r="M55" s="9"/>
      <c r="N55" s="3"/>
      <c r="O55" s="9"/>
      <c r="P55" s="6"/>
      <c r="Q55" s="10"/>
    </row>
    <row r="56" spans="1:17" ht="25.15" customHeight="1" thickBot="1" x14ac:dyDescent="0.2">
      <c r="A56" s="154" t="s">
        <v>65</v>
      </c>
      <c r="B56" s="154"/>
      <c r="C56" s="154"/>
      <c r="D56" s="154"/>
      <c r="E56" s="154"/>
      <c r="F56" s="130">
        <f>ROUND(F54-SUM(F33,F35,F37,F39,F41,F43,F45:F48),0)</f>
        <v>0</v>
      </c>
      <c r="H56" s="36"/>
      <c r="I56" s="36"/>
      <c r="J56" s="36"/>
      <c r="K56" s="36"/>
      <c r="L56" s="3"/>
      <c r="M56" s="9"/>
      <c r="N56" s="3"/>
      <c r="O56" s="9"/>
      <c r="P56" s="6"/>
      <c r="Q56" s="10"/>
    </row>
    <row r="57" spans="1:17" ht="6.6" customHeight="1" thickTop="1" x14ac:dyDescent="0.2">
      <c r="A57" s="31"/>
      <c r="B57" s="4"/>
      <c r="C57" s="4"/>
      <c r="D57" s="4"/>
      <c r="E57" s="51"/>
      <c r="F57" s="51"/>
      <c r="G57" s="3"/>
      <c r="H57" s="36"/>
      <c r="I57" s="36"/>
      <c r="J57" s="36"/>
      <c r="K57" s="36"/>
      <c r="L57" s="3"/>
      <c r="M57" s="9"/>
      <c r="N57" s="3"/>
      <c r="O57" s="9"/>
      <c r="P57" s="6"/>
      <c r="Q57" s="10"/>
    </row>
    <row r="58" spans="1:17" ht="15" customHeight="1" x14ac:dyDescent="0.15">
      <c r="G58" s="8"/>
      <c r="H58" s="9"/>
      <c r="I58" s="9"/>
      <c r="J58" s="3"/>
      <c r="K58" s="9"/>
      <c r="L58" s="3"/>
      <c r="M58" s="9"/>
      <c r="N58" s="3"/>
      <c r="O58" s="9"/>
      <c r="P58" s="6"/>
      <c r="Q58" s="10"/>
    </row>
    <row r="59" spans="1:17" ht="13.5" hidden="1" x14ac:dyDescent="0.15">
      <c r="A59" s="61" t="s">
        <v>2</v>
      </c>
      <c r="L59" s="3"/>
      <c r="M59" s="7"/>
      <c r="N59" s="3"/>
      <c r="O59" s="7"/>
      <c r="P59" s="6"/>
      <c r="Q59" s="10"/>
    </row>
    <row r="60" spans="1:17" ht="19.899999999999999" customHeight="1" x14ac:dyDescent="0.15">
      <c r="A60" s="53" t="s">
        <v>36</v>
      </c>
      <c r="B60" s="53" t="s">
        <v>23</v>
      </c>
      <c r="F60" s="13"/>
      <c r="G60" s="13"/>
      <c r="H60" s="14"/>
      <c r="I60" s="13"/>
      <c r="L60" s="3"/>
      <c r="M60" s="7"/>
      <c r="N60" s="3"/>
      <c r="O60" s="7"/>
      <c r="P60" s="6"/>
      <c r="Q60" s="10"/>
    </row>
    <row r="61" spans="1:17" ht="27.6" customHeight="1" x14ac:dyDescent="0.15">
      <c r="A61" s="151" t="s">
        <v>24</v>
      </c>
      <c r="B61" s="151"/>
      <c r="C61" s="151"/>
      <c r="D61" s="151"/>
      <c r="E61" s="151"/>
      <c r="F61" s="95" t="s">
        <v>33</v>
      </c>
      <c r="G61" s="96"/>
      <c r="H61" s="100" t="s">
        <v>34</v>
      </c>
      <c r="I61" s="100" t="s">
        <v>35</v>
      </c>
      <c r="J61" s="95" t="s">
        <v>68</v>
      </c>
      <c r="K61" s="133"/>
      <c r="L61" s="133"/>
      <c r="M61" s="133"/>
      <c r="N61" s="133"/>
      <c r="O61" s="7"/>
      <c r="P61" s="6"/>
      <c r="Q61" s="10"/>
    </row>
    <row r="62" spans="1:17" ht="15" x14ac:dyDescent="0.15">
      <c r="A62" s="142" t="s">
        <v>55</v>
      </c>
      <c r="B62" s="142"/>
      <c r="C62" s="142"/>
      <c r="D62" s="142"/>
      <c r="E62" s="142"/>
      <c r="F62" s="101">
        <f>$F27</f>
        <v>0</v>
      </c>
      <c r="G62" s="99"/>
      <c r="H62" s="129">
        <f>$H27</f>
        <v>0</v>
      </c>
      <c r="I62" s="128">
        <f>$I27</f>
        <v>0</v>
      </c>
      <c r="J62" s="128">
        <f>$J27</f>
        <v>0</v>
      </c>
      <c r="K62" s="133"/>
      <c r="L62" s="133"/>
      <c r="M62" s="133"/>
      <c r="N62" s="133"/>
      <c r="O62" s="38"/>
      <c r="P62" s="6"/>
      <c r="Q62" s="10"/>
    </row>
    <row r="63" spans="1:17" ht="15" customHeight="1" x14ac:dyDescent="0.15">
      <c r="A63" s="142" t="s">
        <v>57</v>
      </c>
      <c r="B63" s="142"/>
      <c r="C63" s="142"/>
      <c r="D63" s="142"/>
      <c r="E63" s="142"/>
      <c r="F63" s="104">
        <f>F28</f>
        <v>0</v>
      </c>
      <c r="G63" s="104">
        <f t="shared" ref="G63:I63" si="0">G28</f>
        <v>0</v>
      </c>
      <c r="H63" s="105">
        <f t="shared" si="0"/>
        <v>0</v>
      </c>
      <c r="I63" s="105">
        <f t="shared" si="0"/>
        <v>0</v>
      </c>
      <c r="J63" s="104">
        <f t="shared" ref="J63" si="1">J28</f>
        <v>0</v>
      </c>
      <c r="K63" s="52"/>
      <c r="L63" s="52"/>
      <c r="M63" s="52"/>
      <c r="N63" s="38"/>
      <c r="O63" s="38"/>
      <c r="P63" s="6"/>
      <c r="Q63" s="10"/>
    </row>
    <row r="64" spans="1:17" ht="24" customHeight="1" thickBot="1" x14ac:dyDescent="0.2">
      <c r="A64" s="150" t="s">
        <v>64</v>
      </c>
      <c r="B64" s="150"/>
      <c r="C64" s="150"/>
      <c r="D64" s="150"/>
      <c r="E64" s="150"/>
      <c r="F64" s="106">
        <f>ROUND(F62-F63,0)</f>
        <v>0</v>
      </c>
      <c r="G64" s="107"/>
      <c r="H64" s="108">
        <f>ROUND(H62-H63,0)</f>
        <v>0</v>
      </c>
      <c r="I64" s="109">
        <f>ROUND(I62-I63,0)</f>
        <v>0</v>
      </c>
      <c r="J64" s="109">
        <f>ROUND(J62-J63,0)</f>
        <v>0</v>
      </c>
      <c r="K64" s="26"/>
      <c r="L64" s="26"/>
      <c r="M64" s="26"/>
      <c r="N64" s="3"/>
      <c r="O64" s="7"/>
      <c r="P64" s="6"/>
      <c r="Q64" s="10"/>
    </row>
    <row r="65" spans="1:20" ht="6" customHeight="1" thickTop="1" x14ac:dyDescent="0.15">
      <c r="A65" s="3"/>
      <c r="B65" s="3"/>
      <c r="C65" s="3"/>
      <c r="J65" s="26"/>
      <c r="K65" s="26"/>
      <c r="L65" s="26"/>
      <c r="M65" s="26"/>
      <c r="N65" s="3"/>
      <c r="O65" s="7"/>
      <c r="P65" s="6"/>
      <c r="Q65" s="10"/>
    </row>
    <row r="66" spans="1:20" ht="14.45" hidden="1" customHeight="1" x14ac:dyDescent="0.15">
      <c r="J66" s="3"/>
      <c r="K66" s="3"/>
      <c r="L66" s="3"/>
      <c r="M66" s="7"/>
      <c r="N66" s="3"/>
      <c r="O66" s="7"/>
      <c r="P66" s="6"/>
      <c r="Q66" s="10"/>
    </row>
    <row r="67" spans="1:20" ht="7.9" customHeight="1" x14ac:dyDescent="0.15">
      <c r="A67" s="3"/>
      <c r="B67" s="3"/>
      <c r="C67" s="3"/>
      <c r="D67" s="3"/>
      <c r="E67" s="5"/>
      <c r="F67" s="16"/>
      <c r="G67" s="3"/>
      <c r="H67" s="16"/>
      <c r="I67" s="16"/>
      <c r="J67" s="3"/>
      <c r="K67" s="3"/>
      <c r="L67" s="3"/>
      <c r="M67" s="7"/>
      <c r="N67" s="3"/>
      <c r="O67" s="7"/>
      <c r="P67" s="6"/>
      <c r="Q67" s="10"/>
    </row>
    <row r="68" spans="1:20" ht="13.5" x14ac:dyDescent="0.15">
      <c r="K68" s="9"/>
      <c r="L68" s="3"/>
      <c r="M68" s="9"/>
      <c r="N68" s="3"/>
      <c r="O68" s="9"/>
      <c r="P68" s="6"/>
      <c r="Q68" s="10"/>
    </row>
    <row r="69" spans="1:20" x14ac:dyDescent="0.15">
      <c r="A69" s="3"/>
      <c r="B69" s="3"/>
      <c r="C69" s="3"/>
      <c r="D69" s="3"/>
      <c r="E69" s="3"/>
      <c r="F69" s="3"/>
      <c r="G69" s="3"/>
      <c r="I69" s="3"/>
      <c r="J69" s="3"/>
      <c r="K69" s="3"/>
      <c r="L69" s="3"/>
      <c r="M69" s="3"/>
      <c r="N69" s="3"/>
      <c r="O69" s="3"/>
      <c r="P69" s="3"/>
      <c r="Q69" s="3"/>
    </row>
    <row r="70" spans="1:20" x14ac:dyDescent="0.15">
      <c r="A70" s="3"/>
      <c r="B70" s="3"/>
      <c r="C70" s="3"/>
      <c r="D70" s="3"/>
      <c r="E70" s="3"/>
      <c r="F70" s="3"/>
      <c r="G70" s="3"/>
      <c r="H70" s="3"/>
      <c r="I70" s="3"/>
      <c r="J70" s="3"/>
      <c r="K70" s="3"/>
      <c r="L70" s="3"/>
      <c r="M70" s="3"/>
      <c r="N70" s="3"/>
      <c r="O70" s="3"/>
      <c r="P70" s="3"/>
      <c r="Q70" s="3"/>
    </row>
    <row r="71" spans="1:20" ht="15" x14ac:dyDescent="0.15">
      <c r="A71" s="69"/>
      <c r="B71" s="70"/>
      <c r="C71" s="70"/>
      <c r="D71" s="70"/>
      <c r="E71" s="70"/>
      <c r="F71" s="70"/>
      <c r="G71" s="70"/>
      <c r="H71" s="70"/>
      <c r="I71" s="70"/>
      <c r="J71" s="70"/>
      <c r="K71" s="70"/>
      <c r="L71" s="28"/>
      <c r="M71" s="28"/>
      <c r="N71" s="28"/>
      <c r="O71" s="28"/>
      <c r="P71" s="28"/>
      <c r="Q71" s="28"/>
    </row>
    <row r="74" spans="1:20" ht="24" customHeight="1" x14ac:dyDescent="0.15">
      <c r="B74" s="68"/>
      <c r="C74" s="68"/>
      <c r="D74" s="68"/>
      <c r="E74" s="68"/>
      <c r="F74" s="68"/>
      <c r="G74" s="68"/>
      <c r="H74" s="68"/>
      <c r="I74" s="68"/>
      <c r="J74" s="68"/>
      <c r="K74" s="68"/>
      <c r="L74" s="68"/>
      <c r="M74" s="68"/>
      <c r="N74" s="68"/>
      <c r="O74" s="68"/>
      <c r="P74" s="68"/>
      <c r="Q74" s="68"/>
    </row>
    <row r="79" spans="1:20" x14ac:dyDescent="0.15">
      <c r="R79" s="12"/>
      <c r="T79" s="24">
        <v>0</v>
      </c>
    </row>
    <row r="80" spans="1:20" x14ac:dyDescent="0.15">
      <c r="T80" s="24">
        <v>0</v>
      </c>
    </row>
    <row r="81" spans="20:20" x14ac:dyDescent="0.15">
      <c r="T81" s="24">
        <v>0</v>
      </c>
    </row>
  </sheetData>
  <customSheetViews>
    <customSheetView guid="{FD5D2607-4F82-449F-877C-293D3C16D610}" showGridLines="0">
      <selection activeCell="E21" sqref="E21"/>
      <pageMargins left="0.7" right="0.7" top="0.75" bottom="0.75" header="0.3" footer="0.3"/>
      <pageSetup orientation="portrait" r:id="rId1"/>
    </customSheetView>
  </customSheetViews>
  <mergeCells count="38">
    <mergeCell ref="C32:E32"/>
    <mergeCell ref="H46:I49"/>
    <mergeCell ref="C46:E46"/>
    <mergeCell ref="C47:E47"/>
    <mergeCell ref="C48:E48"/>
    <mergeCell ref="C45:E45"/>
    <mergeCell ref="C43:E43"/>
    <mergeCell ref="C41:E41"/>
    <mergeCell ref="A64:E64"/>
    <mergeCell ref="A22:E22"/>
    <mergeCell ref="A29:E29"/>
    <mergeCell ref="A24:E24"/>
    <mergeCell ref="A62:E62"/>
    <mergeCell ref="A61:E61"/>
    <mergeCell ref="A28:E28"/>
    <mergeCell ref="A54:E54"/>
    <mergeCell ref="A55:E55"/>
    <mergeCell ref="A56:E56"/>
    <mergeCell ref="A53:E53"/>
    <mergeCell ref="A63:E63"/>
    <mergeCell ref="C33:E33"/>
    <mergeCell ref="C39:E39"/>
    <mergeCell ref="C37:E37"/>
    <mergeCell ref="C35:E35"/>
    <mergeCell ref="A2:I2"/>
    <mergeCell ref="E1:I1"/>
    <mergeCell ref="A27:E27"/>
    <mergeCell ref="B7:I7"/>
    <mergeCell ref="B8:I8"/>
    <mergeCell ref="B9:I9"/>
    <mergeCell ref="A23:E23"/>
    <mergeCell ref="A26:E26"/>
    <mergeCell ref="A10:B10"/>
    <mergeCell ref="E10:F10"/>
    <mergeCell ref="C10:D10"/>
    <mergeCell ref="B5:I5"/>
    <mergeCell ref="B6:I6"/>
    <mergeCell ref="H10:I10"/>
  </mergeCells>
  <conditionalFormatting sqref="A59:E59 J59:S59 P63:S63 A25:S25 A60:S60 A30:S30 A26:A27 A61:A64 A65:I65 N64:S65 O61:S61 A29 J66:S66 F29:I29 F61:I64 K26:S29 F26:J27">
    <cfRule type="expression" dxfId="168" priority="48" stopIfTrue="1">
      <formula>$T$81=2</formula>
    </cfRule>
  </conditionalFormatting>
  <conditionalFormatting sqref="P62:S62">
    <cfRule type="expression" dxfId="167" priority="55">
      <formula>$T$81=2</formula>
    </cfRule>
  </conditionalFormatting>
  <conditionalFormatting sqref="A15:Q64">
    <cfRule type="expression" dxfId="166" priority="22" stopIfTrue="1">
      <formula>OR($T$79=0,$T$79=2)</formula>
    </cfRule>
  </conditionalFormatting>
  <conditionalFormatting sqref="A18:Q64">
    <cfRule type="expression" dxfId="165" priority="23" stopIfTrue="1">
      <formula>OR($T$80=2,$T$80=0)</formula>
    </cfRule>
  </conditionalFormatting>
  <conditionalFormatting sqref="A20:Q65">
    <cfRule type="expression" dxfId="164" priority="24" stopIfTrue="1">
      <formula>$T$81=0</formula>
    </cfRule>
  </conditionalFormatting>
  <conditionalFormatting sqref="A21:S21 A57:G57 K53:S53 A52:B52 F53:G53 A53:A56 A22:A24 F54:F56 H56 L54:S57 G58:S58 F22:S24">
    <cfRule type="expression" dxfId="163" priority="119" stopIfTrue="1">
      <formula>$T$81=1</formula>
    </cfRule>
  </conditionalFormatting>
  <conditionalFormatting sqref="G54">
    <cfRule type="expression" dxfId="162" priority="94">
      <formula>($F54-$F55)&lt;0</formula>
    </cfRule>
  </conditionalFormatting>
  <conditionalFormatting sqref="G35">
    <cfRule type="expression" dxfId="161" priority="79" stopIfTrue="1">
      <formula>OR($T$79=0,$T$79=2)</formula>
    </cfRule>
  </conditionalFormatting>
  <conditionalFormatting sqref="G35">
    <cfRule type="expression" dxfId="160" priority="80" stopIfTrue="1">
      <formula>OR($T$80=2,$T$80=0)</formula>
    </cfRule>
  </conditionalFormatting>
  <conditionalFormatting sqref="G35">
    <cfRule type="expression" dxfId="159" priority="81" stopIfTrue="1">
      <formula>$T$81=0</formula>
    </cfRule>
  </conditionalFormatting>
  <conditionalFormatting sqref="G37">
    <cfRule type="expression" dxfId="158" priority="71" stopIfTrue="1">
      <formula>OR($T$79=0,$T$79=2)</formula>
    </cfRule>
  </conditionalFormatting>
  <conditionalFormatting sqref="G37">
    <cfRule type="expression" dxfId="157" priority="72" stopIfTrue="1">
      <formula>OR($T$80=2,$T$80=0)</formula>
    </cfRule>
  </conditionalFormatting>
  <conditionalFormatting sqref="G37">
    <cfRule type="expression" dxfId="156" priority="73" stopIfTrue="1">
      <formula>$T$81=0</formula>
    </cfRule>
  </conditionalFormatting>
  <conditionalFormatting sqref="G39">
    <cfRule type="expression" dxfId="155" priority="67" stopIfTrue="1">
      <formula>OR($T$79=0,$T$79=2)</formula>
    </cfRule>
  </conditionalFormatting>
  <conditionalFormatting sqref="G39">
    <cfRule type="expression" dxfId="154" priority="68" stopIfTrue="1">
      <formula>OR($T$80=2,$T$80=0)</formula>
    </cfRule>
  </conditionalFormatting>
  <conditionalFormatting sqref="G39">
    <cfRule type="expression" dxfId="153" priority="69" stopIfTrue="1">
      <formula>$T$81=0</formula>
    </cfRule>
  </conditionalFormatting>
  <conditionalFormatting sqref="A51:S51 C52:S52">
    <cfRule type="expression" dxfId="152" priority="385">
      <formula>$T$81=1</formula>
    </cfRule>
  </conditionalFormatting>
  <conditionalFormatting sqref="G54:G55">
    <cfRule type="expression" dxfId="151" priority="387">
      <formula>$T$81=1</formula>
    </cfRule>
  </conditionalFormatting>
  <conditionalFormatting sqref="G33">
    <cfRule type="expression" dxfId="150" priority="389">
      <formula>AND(($T$81=1),$F$27+$H$27&lt;$F$33)</formula>
    </cfRule>
  </conditionalFormatting>
  <conditionalFormatting sqref="F49">
    <cfRule type="expression" dxfId="149" priority="47">
      <formula>IF($T$81=1,($F$49&gt;SUM($F$27,$H$27,$I$27)))</formula>
    </cfRule>
    <cfRule type="expression" dxfId="148" priority="390">
      <formula>IF($T$81=2,($F$49&gt;$F$23))</formula>
    </cfRule>
    <cfRule type="expression" dxfId="147" priority="391">
      <formula>IF($T$81=1,SUM($F$28:$I$28)&gt;$F$49)</formula>
    </cfRule>
  </conditionalFormatting>
  <conditionalFormatting sqref="I33">
    <cfRule type="expression" dxfId="146" priority="393">
      <formula>AND(($T$81=1),$F$27+$H$27&lt;$F$33)</formula>
    </cfRule>
  </conditionalFormatting>
  <conditionalFormatting sqref="G39">
    <cfRule type="expression" dxfId="145" priority="394">
      <formula>AND(($T$81=1),(SUM($F$27,$H$27)-(SUM($F$33,$F$35,$F$37,$F$39))+$F$39&lt;$F$39))</formula>
    </cfRule>
  </conditionalFormatting>
  <conditionalFormatting sqref="I39">
    <cfRule type="expression" dxfId="144" priority="395">
      <formula>AND(($T$81=1),(SUM(G33,#REF!)-G53+G39&lt;$F$35))</formula>
    </cfRule>
  </conditionalFormatting>
  <conditionalFormatting sqref="G37:I37">
    <cfRule type="expression" dxfId="143" priority="396">
      <formula>AND(($T$81=1),(SUM($F$27,$H$27)-(SUM($F$33,$F$35,$F$37,$F$39))+$F$37&lt;$F$37))</formula>
    </cfRule>
  </conditionalFormatting>
  <conditionalFormatting sqref="G35">
    <cfRule type="expression" dxfId="142" priority="398">
      <formula>AND(($T$81=1),((SUM(F27,H27)-(SUM(F33,F35,F37,F39)))+F35&lt;$F$35))</formula>
    </cfRule>
  </conditionalFormatting>
  <conditionalFormatting sqref="I35">
    <cfRule type="expression" dxfId="141" priority="399">
      <formula>AND(($T$81=1),((SUM(#REF!,J27)-(SUM(#REF!,#REF!,#REF!,#REF!)))+#REF!&lt;$F$35))</formula>
    </cfRule>
  </conditionalFormatting>
  <conditionalFormatting sqref="H35">
    <cfRule type="expression" dxfId="140" priority="400">
      <formula>AND(($T$81=1),((SUM(G27,#REF!)-(SUM(G33,G35,G37,G39)))+G35&lt;$F$35))</formula>
    </cfRule>
  </conditionalFormatting>
  <conditionalFormatting sqref="B14">
    <cfRule type="expression" dxfId="139" priority="44">
      <formula>$T$79=2</formula>
    </cfRule>
  </conditionalFormatting>
  <conditionalFormatting sqref="B17">
    <cfRule type="expression" dxfId="138" priority="43">
      <formula>AND($T$79=1,$T$80=2)</formula>
    </cfRule>
  </conditionalFormatting>
  <conditionalFormatting sqref="A56:F56">
    <cfRule type="expression" dxfId="137" priority="40">
      <formula>IF($T$81=2,($F55&gt;$F$54))</formula>
    </cfRule>
    <cfRule type="expression" dxfId="136" priority="41">
      <formula>IF($T$81=2,AND($F$54&gt;=$F$55,$F$55&lt;=$F$49))</formula>
    </cfRule>
  </conditionalFormatting>
  <conditionalFormatting sqref="F54:F55">
    <cfRule type="expression" dxfId="135" priority="39">
      <formula>IF($T$81=2,($F54&gt;$F$54))</formula>
    </cfRule>
  </conditionalFormatting>
  <conditionalFormatting sqref="A28 F28:J28">
    <cfRule type="expression" dxfId="134" priority="29" stopIfTrue="1">
      <formula>OR($T$79=0,$T$79=2)</formula>
    </cfRule>
    <cfRule type="expression" dxfId="133" priority="30" stopIfTrue="1">
      <formula>OR($T$80=2,$T$80=0)</formula>
    </cfRule>
    <cfRule type="expression" dxfId="132" priority="31" stopIfTrue="1">
      <formula>$T$81=0</formula>
    </cfRule>
    <cfRule type="expression" dxfId="131" priority="32">
      <formula>$T$81=2</formula>
    </cfRule>
  </conditionalFormatting>
  <conditionalFormatting sqref="F27:J27">
    <cfRule type="expression" dxfId="130" priority="26">
      <formula>IF($T$81=1,OR($F$62&lt;$F$63,$H$62&lt;$H$63,$I$62&lt;$I$63,$J$62&lt;$J$63))</formula>
    </cfRule>
  </conditionalFormatting>
  <conditionalFormatting sqref="F63:J63">
    <cfRule type="expression" dxfId="129" priority="49" stopIfTrue="1">
      <formula>IF($T$81=1,SUM($F$63+$H$63+$I$63)&gt;SUM($F$33,$F$35,$F$37,$F$39,$F$41,$F$43))</formula>
    </cfRule>
    <cfRule type="expression" dxfId="128" priority="123">
      <formula>IF($T$81=1,OR($F$62&lt;$F$63,$H$62&lt;$H$63,$I$62&lt;$I$63))</formula>
    </cfRule>
  </conditionalFormatting>
  <conditionalFormatting sqref="H46">
    <cfRule type="expression" dxfId="127" priority="25">
      <formula>IF($T$81=1,AND(NOT(ISBLANK($F$49)),SUM($F$28:$J$28)&gt;$F$49))</formula>
    </cfRule>
  </conditionalFormatting>
  <conditionalFormatting sqref="J29">
    <cfRule type="expression" dxfId="126" priority="21" stopIfTrue="1">
      <formula>$T$81=2</formula>
    </cfRule>
  </conditionalFormatting>
  <conditionalFormatting sqref="J29">
    <cfRule type="expression" dxfId="125" priority="13" stopIfTrue="1">
      <formula>OR($T$79=0,$T$79=2)</formula>
    </cfRule>
  </conditionalFormatting>
  <conditionalFormatting sqref="J29">
    <cfRule type="expression" dxfId="124" priority="14" stopIfTrue="1">
      <formula>OR($T$80=2,$T$80=0)</formula>
    </cfRule>
  </conditionalFormatting>
  <conditionalFormatting sqref="J29">
    <cfRule type="expression" dxfId="123" priority="15" stopIfTrue="1">
      <formula>$T$81=0</formula>
    </cfRule>
  </conditionalFormatting>
  <conditionalFormatting sqref="J28">
    <cfRule type="expression" dxfId="122" priority="20">
      <formula>$T$81=2</formula>
    </cfRule>
  </conditionalFormatting>
  <conditionalFormatting sqref="J28">
    <cfRule type="expression" dxfId="121" priority="17" stopIfTrue="1">
      <formula>OR($T$79=0,$T$79=2)</formula>
    </cfRule>
  </conditionalFormatting>
  <conditionalFormatting sqref="J28">
    <cfRule type="expression" dxfId="120" priority="18" stopIfTrue="1">
      <formula>OR($T$80=2,$T$80=0)</formula>
    </cfRule>
  </conditionalFormatting>
  <conditionalFormatting sqref="J28">
    <cfRule type="expression" dxfId="119" priority="19" stopIfTrue="1">
      <formula>$T$81=0</formula>
    </cfRule>
  </conditionalFormatting>
  <conditionalFormatting sqref="J27">
    <cfRule type="expression" dxfId="118" priority="16">
      <formula>IF($T$81=1,OR($F$62&lt;$F$63,$H$62&lt;$H$63,$I$62&lt;$I$63,$J$62&lt;$J$63))</formula>
    </cfRule>
  </conditionalFormatting>
  <conditionalFormatting sqref="J62:J64">
    <cfRule type="expression" dxfId="117" priority="10" stopIfTrue="1">
      <formula>$T$81=2</formula>
    </cfRule>
  </conditionalFormatting>
  <conditionalFormatting sqref="J62:J64">
    <cfRule type="expression" dxfId="116" priority="5" stopIfTrue="1">
      <formula>OR($T$79=0,$T$79=2)</formula>
    </cfRule>
  </conditionalFormatting>
  <conditionalFormatting sqref="J62:J64">
    <cfRule type="expression" dxfId="115" priority="6" stopIfTrue="1">
      <formula>OR($T$80=2,$T$80=0)</formula>
    </cfRule>
  </conditionalFormatting>
  <conditionalFormatting sqref="J62:J64">
    <cfRule type="expression" dxfId="114" priority="7" stopIfTrue="1">
      <formula>$T$81=0</formula>
    </cfRule>
  </conditionalFormatting>
  <conditionalFormatting sqref="J64">
    <cfRule type="expression" dxfId="113" priority="8">
      <formula>IF($T$81=1,SUM($F$28:$J$28)&gt;$F$49)</formula>
    </cfRule>
    <cfRule type="expression" dxfId="112" priority="9">
      <formula>IF($T$81=1,(AND((($F62-$F63)&gt;=0),(($H62-$H63)&gt;=0),(($I62-$I63)&gt;=0),(($J62-$J63)&gt;=0))))</formula>
    </cfRule>
  </conditionalFormatting>
  <conditionalFormatting sqref="J61">
    <cfRule type="expression" dxfId="111" priority="4" stopIfTrue="1">
      <formula>$T$81=2</formula>
    </cfRule>
  </conditionalFormatting>
  <conditionalFormatting sqref="J61">
    <cfRule type="expression" dxfId="110" priority="1" stopIfTrue="1">
      <formula>OR($T$79=0,$T$79=2)</formula>
    </cfRule>
  </conditionalFormatting>
  <conditionalFormatting sqref="J61">
    <cfRule type="expression" dxfId="109" priority="2" stopIfTrue="1">
      <formula>OR($T$80=2,$T$80=0)</formula>
    </cfRule>
  </conditionalFormatting>
  <conditionalFormatting sqref="J61">
    <cfRule type="expression" dxfId="108" priority="3" stopIfTrue="1">
      <formula>$T$81=0</formula>
    </cfRule>
  </conditionalFormatting>
  <conditionalFormatting sqref="A64:J64">
    <cfRule type="expression" dxfId="107" priority="36">
      <formula>IF($T$81=1,SUM($F$28:$J$28)&gt;$F$49)</formula>
    </cfRule>
    <cfRule type="expression" dxfId="106" priority="38">
      <formula>IF($T$81=1,(AND((($F62-$F63)&gt;=0),(($H62-$H63)&gt;=0),(($I62-$I63)&gt;=0),(($J62-$J63)&gt;=0))))</formula>
    </cfRule>
  </conditionalFormatting>
  <dataValidations xWindow="373" yWindow="387" count="27">
    <dataValidation type="decimal" operator="greaterThanOrEqual" showInputMessage="1" showErrorMessage="1" errorTitle="An error has occurred." error="The total wages paid to all workers for the period cannot be less than the total wages paid to eligible furloughed workers for the same period." sqref="F23">
      <formula1>IF($T$81=2,F49)</formula1>
    </dataValidation>
    <dataValidation type="whole" operator="greaterThanOrEqual" allowBlank="1" showInputMessage="1" showErrorMessage="1" sqref="F24 F29 H29:J29">
      <formula1>0</formula1>
    </dataValidation>
    <dataValidation allowBlank="1" showErrorMessage="1" promptTitle="Definition of Furlough" prompt="In general, an employee is considered to be on leave with pay if the employee is paid by the employer but does not perform any work during that time. This does not include employees who are on leave with pay for only a porrtion of a week. " sqref="D31"/>
    <dataValidation allowBlank="1" showErrorMessage="1" promptTitle="CRA Definition of Furlough " prompt="In general, an employee is considered to be on leave with pay if the employee is paid the employer but does not perform any work during that time. This does not include employees who are on leave with pay for only a partion of a week." sqref="C31"/>
    <dataValidation allowBlank="1" showInputMessage="1" showErrorMessage="1" promptTitle="Furlough wages" prompt="The wages paid to all workers fort he year cannot be less than the total wages paid to eligibile furloughed workers for the year" sqref="F55"/>
    <dataValidation type="decimal" operator="greaterThanOrEqual" allowBlank="1" showErrorMessage="1" promptTitle="All workers wages" prompt="Total wages paid to eligibile furloughed workers by a quarter cannot be less than total wages paid to all workers by a corresponding quarter. _x000a_" sqref="F62">
      <formula1>0</formula1>
    </dataValidation>
    <dataValidation type="decimal" operator="greaterThanOrEqual" allowBlank="1" showErrorMessage="1" promptTitle="All workers wages" prompt="Total wages paid to eligibile furloughed workers by a quarter cannot be less than total wages paid to all workers by a corresponding quarter. " sqref="H62:J62">
      <formula1>0</formula1>
    </dataValidation>
    <dataValidation allowBlank="1" showInputMessage="1" showErrorMessage="1" promptTitle="All workers wages" prompt="The wages paid to all workers for the year cannot be less than the total wages paid to eligibile furloughed workers for the year" sqref="F54"/>
    <dataValidation allowBlank="1" showInputMessage="1" showErrorMessage="1" promptTitle="Definition of Furloughed Worker" prompt="As per the CRA: In general an employee is considered to be on leave with pay if the employee is paid by the employer but does not perform any work during that time. This does not include employees who are on leave with pay for only a portion of a week." sqref="A2:I2"/>
    <dataValidation type="decimal" operator="greaterThanOrEqual" allowBlank="1" showInputMessage="1" showErrorMessage="1" promptTitle="All workers wages" prompt="Total wages paid to eligibile furloughed workers by a quarter cannot be less than total wages paid to all workers by a corresponding quarter. _x000a_" sqref="G27">
      <formula1>0</formula1>
    </dataValidation>
    <dataValidation type="decimal" allowBlank="1" showInputMessage="1" showErrorMessage="1" errorTitle="An error has occurred" error="Total wages paid to eligibile furloughed workers by a quarter cannot be less than total paid to all workers by a corresponding quarter" promptTitle="Furlough wages" prompt="Total wages paid to eligibile furloughed workers by a quarter cannot be less than total paid to all workers by a corresponding quarter. _x000a_" sqref="G28">
      <formula1>0</formula1>
      <formula2>G27</formula2>
    </dataValidation>
    <dataValidation type="decimal" allowBlank="1" showInputMessage="1" showErrorMessage="1" errorTitle="An error has occurred" error="The total wages paid to eligible furloughed workers in a quarter cannot be less than the total wages paid to all workers in that quarter." promptTitle="Furlough wages" prompt="Total wages paid to eligible furloughed workers by a quarter cannot be less than total paid to all workers by a corresponding quarter. _x000a_" sqref="F28 H28:J28">
      <formula1>0</formula1>
      <formula2>F27</formula2>
    </dataValidation>
    <dataValidation type="decimal" operator="greaterThanOrEqual" allowBlank="1" showErrorMessage="1" errorTitle="An error has occurred" error="Total wages paid to all workers by Q1, cannot be less than total wages paid to eligible furloughed workers by Q1." promptTitle="All workers wages" prompt="Total wages paid to eligible furloughed workers by a quarter cannot be less than total wages paid to all workers by a corresponding quarter. _x000a_" sqref="F27">
      <formula1>F28</formula1>
    </dataValidation>
    <dataValidation type="decimal" operator="greaterThanOrEqual" allowBlank="1" showErrorMessage="1" errorTitle="An error has occurred" error="Total wages paid to all workers by Q2, cannot be less than total wages paid to eligible furloughed workers by Q2." promptTitle="All workers wages" prompt="Total wages paid to eligible furloughed workers by a quarter cannot be less than total wages paid to all workers by a corresponding quarter. _x000a__x000a_" sqref="H27">
      <formula1>H28</formula1>
    </dataValidation>
    <dataValidation type="decimal" operator="greaterThanOrEqual" allowBlank="1" showErrorMessage="1" error="Total wages paid to all workers by Q3, cannot be less than total wages paid to eligible furloughed workers by Q3." promptTitle="All workers wages" prompt="Total wages paid to eligible furloughed workers by a quarter cannot be less than total wages paid to all workers by a corresponding quarter. _x000a__x000a_" sqref="I27">
      <formula1>I28</formula1>
    </dataValidation>
    <dataValidation type="decimal" operator="greaterThanOrEqual" allowBlank="1" showErrorMessage="1" error="Total wages paid to all workers by Q4, cannot be less than total wages paid to eligible furloughed workers by Q4." promptTitle="All workers wages" prompt="Total wages paid to eligible furloughed workers by a quarter cannot be less than total wages paid to all workers by a corresponding quarter. _x000a__x000a_" sqref="J27">
      <formula1>J28</formula1>
    </dataValidation>
    <dataValidation type="decimal" showInputMessage="1" showErrorMessage="1" errorTitle="An error has occurred" error="The total wages paid to all workers for the period cannot be less than the total wages paid to eligible furloughed workers for the same period." sqref="F33">
      <formula1>0</formula1>
      <formula2>IF($T$81=2,F23-F49+F33,IF($T$81=1,F27+H27+I27+J27-F49+F33))</formula2>
    </dataValidation>
    <dataValidation type="decimal" showInputMessage="1" showErrorMessage="1" errorTitle="An error has occurred" error="The total wages paid to all workers for the period cannot be less than the total wages paid to eligible furloughed workers for the same period." sqref="F35">
      <formula1>0</formula1>
      <formula2>IF($T$81=2,F23-F49+F35, IF($T$81=1,F27+H27+I27+J27-F49+F35))</formula2>
    </dataValidation>
    <dataValidation type="decimal" showInputMessage="1" showErrorMessage="1" errorTitle="An error has occured" error="The total wages paid to all workers for the period cannot be less than the total wages paid to eligible furloughed workers for the same period." sqref="F37">
      <formula1>0</formula1>
      <formula2>IF($T$81=2,F23-F49+F37, IF($T$81=1,F27+H27+I27+J27-F49+F37))</formula2>
    </dataValidation>
    <dataValidation type="decimal" showInputMessage="1" showErrorMessage="1" errorTitle="An error has occurred" error="The total wages paid to all workers for the period cannot be less than the total wages paid to eligible furloughed workers for the same period." sqref="F39">
      <formula1>0</formula1>
      <formula2>IF($T$81=2, F23-F49+F39, IF($T$81=1,F27+H27+I27+J27-F49+F39))</formula2>
    </dataValidation>
    <dataValidation type="decimal" showInputMessage="1" showErrorMessage="1" errorTitle="An error has occurred" error="The total wages paid to all workers for the period cannot be less than the total wages paid to eligible furloughed workers for the same period." sqref="F41">
      <formula1>0</formula1>
      <formula2>IF($T$81=2,F23-F49+F41, IF($T$81=1,F27+H27+I27+J27-F49+F41))</formula2>
    </dataValidation>
    <dataValidation type="decimal" showInputMessage="1" showErrorMessage="1" errorTitle="An error has occurred" error="The total wages paid to all workers for the period cannot be less than the total wages paid to eligible furloughed workers for the same period." sqref="F48">
      <formula1>0</formula1>
      <formula2>IF($T$81=2,F23-F49+F48, IF($T$81=1,F27+H27+I27+J27-F49+F48))</formula2>
    </dataValidation>
    <dataValidation type="decimal" showInputMessage="1" showErrorMessage="1" errorTitle="An error has occurred" error="The total wages paid to all workers for the period cannot be less than the total wages paid to eligible furloughed workers for the same period." sqref="F43">
      <formula1>0</formula1>
      <formula2>IF($T$81=2,F23-F49+F43, IF($T$81=1,F27+H27+I27+J27-F49+F43))</formula2>
    </dataValidation>
    <dataValidation type="decimal" showInputMessage="1" showErrorMessage="1" errorTitle="An error has occurred" error="The total wages paid to all workers for the period cannot be less than the total wages paid to eligible furloughed workers for the same period." sqref="F45">
      <formula1>0</formula1>
      <formula2>IF($T$81=2,F23-F49+F45, IF($T$81=1,F27+H27+I27+J27-F49+F45))</formula2>
    </dataValidation>
    <dataValidation type="decimal" showInputMessage="1" showErrorMessage="1" errorTitle="An error has occurred" error="The total wages paid to all workers for the period cannot be less than the total wages paid to eligible furloughed workers for the same period." sqref="F46">
      <formula1>0</formula1>
      <formula2>IF($T$81=2,F23-F49+F46, IF($T$81=1,F27+H27+I27+J27-F49+F46))</formula2>
    </dataValidation>
    <dataValidation type="decimal" showInputMessage="1" showErrorMessage="1" errorTitle="An error has occurred" error="The total wages paid to all workers for the period cannot be less than the total wages paid to eligible furloughed workers for the same period." sqref="F47">
      <formula1>0</formula1>
      <formula2>IF($T$81=2,F23-F49+F47, IF($T$81=1,F27+H27+I27+J27-F49+F47))</formula2>
    </dataValidation>
    <dataValidation type="whole" operator="lessThan" allowBlank="1" showErrorMessage="1" sqref="F56">
      <formula1>0</formula1>
    </dataValidation>
  </dataValidations>
  <hyperlinks>
    <hyperlink ref="B13" r:id="rId2"/>
    <hyperlink ref="B13:F13" r:id="rId3" tooltip="Click here to go to CEWS application " display="Please confirm that you have completed the Federal CEWS application"/>
    <hyperlink ref="B16:F16" r:id="rId4" location="p2c-cews" tooltip="Please click here to go to CEWS Application" display="Please confirm that you have filled out Step 3 under the Federal CEWS application"/>
  </hyperlinks>
  <printOptions horizontalCentered="1" verticalCentered="1"/>
  <pageMargins left="0.25" right="0.25" top="0.75" bottom="0.75" header="0.3" footer="0.3"/>
  <pageSetup scale="65"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049" r:id="rId8" name="Option Button 1">
              <controlPr locked="0" defaultSize="0" autoFill="0" autoLine="0" autoPict="0">
                <anchor moveWithCells="1">
                  <from>
                    <xdr:col>7</xdr:col>
                    <xdr:colOff>685800</xdr:colOff>
                    <xdr:row>12</xdr:row>
                    <xdr:rowOff>9525</xdr:rowOff>
                  </from>
                  <to>
                    <xdr:col>7</xdr:col>
                    <xdr:colOff>1143000</xdr:colOff>
                    <xdr:row>13</xdr:row>
                    <xdr:rowOff>76200</xdr:rowOff>
                  </to>
                </anchor>
              </controlPr>
            </control>
          </mc:Choice>
        </mc:AlternateContent>
        <mc:AlternateContent xmlns:mc="http://schemas.openxmlformats.org/markup-compatibility/2006">
          <mc:Choice Requires="x14">
            <control shapeId="2050" r:id="rId9" name="Option Button 2">
              <controlPr locked="0" defaultSize="0" autoFill="0" autoLine="0" autoPict="0">
                <anchor moveWithCells="1">
                  <from>
                    <xdr:col>8</xdr:col>
                    <xdr:colOff>238125</xdr:colOff>
                    <xdr:row>12</xdr:row>
                    <xdr:rowOff>19050</xdr:rowOff>
                  </from>
                  <to>
                    <xdr:col>8</xdr:col>
                    <xdr:colOff>695325</xdr:colOff>
                    <xdr:row>13</xdr:row>
                    <xdr:rowOff>76200</xdr:rowOff>
                  </to>
                </anchor>
              </controlPr>
            </control>
          </mc:Choice>
        </mc:AlternateContent>
        <mc:AlternateContent xmlns:mc="http://schemas.openxmlformats.org/markup-compatibility/2006">
          <mc:Choice Requires="x14">
            <control shapeId="2051" r:id="rId10" name="Group Box 3">
              <controlPr defaultSize="0" autoFill="0" autoPict="0">
                <anchor moveWithCells="1">
                  <from>
                    <xdr:col>7</xdr:col>
                    <xdr:colOff>552450</xdr:colOff>
                    <xdr:row>11</xdr:row>
                    <xdr:rowOff>95250</xdr:rowOff>
                  </from>
                  <to>
                    <xdr:col>8</xdr:col>
                    <xdr:colOff>914400</xdr:colOff>
                    <xdr:row>13</xdr:row>
                    <xdr:rowOff>123825</xdr:rowOff>
                  </to>
                </anchor>
              </controlPr>
            </control>
          </mc:Choice>
        </mc:AlternateContent>
        <mc:AlternateContent xmlns:mc="http://schemas.openxmlformats.org/markup-compatibility/2006">
          <mc:Choice Requires="x14">
            <control shapeId="2052" r:id="rId11" name="Group Box 4">
              <controlPr defaultSize="0" autoFill="0" autoPict="0" altText="">
                <anchor moveWithCells="1">
                  <from>
                    <xdr:col>7</xdr:col>
                    <xdr:colOff>552450</xdr:colOff>
                    <xdr:row>14</xdr:row>
                    <xdr:rowOff>104775</xdr:rowOff>
                  </from>
                  <to>
                    <xdr:col>8</xdr:col>
                    <xdr:colOff>923925</xdr:colOff>
                    <xdr:row>16</xdr:row>
                    <xdr:rowOff>85725</xdr:rowOff>
                  </to>
                </anchor>
              </controlPr>
            </control>
          </mc:Choice>
        </mc:AlternateContent>
        <mc:AlternateContent xmlns:mc="http://schemas.openxmlformats.org/markup-compatibility/2006">
          <mc:Choice Requires="x14">
            <control shapeId="2053" r:id="rId12" name="Option Button 5">
              <controlPr locked="0" defaultSize="0" autoFill="0" autoLine="0" autoPict="0">
                <anchor moveWithCells="1">
                  <from>
                    <xdr:col>7</xdr:col>
                    <xdr:colOff>685800</xdr:colOff>
                    <xdr:row>14</xdr:row>
                    <xdr:rowOff>152400</xdr:rowOff>
                  </from>
                  <to>
                    <xdr:col>7</xdr:col>
                    <xdr:colOff>1114425</xdr:colOff>
                    <xdr:row>16</xdr:row>
                    <xdr:rowOff>9525</xdr:rowOff>
                  </to>
                </anchor>
              </controlPr>
            </control>
          </mc:Choice>
        </mc:AlternateContent>
        <mc:AlternateContent xmlns:mc="http://schemas.openxmlformats.org/markup-compatibility/2006">
          <mc:Choice Requires="x14">
            <control shapeId="2054" r:id="rId13" name="Option Button 6">
              <controlPr locked="0" defaultSize="0" autoFill="0" autoLine="0" autoPict="0">
                <anchor moveWithCells="1">
                  <from>
                    <xdr:col>8</xdr:col>
                    <xdr:colOff>238125</xdr:colOff>
                    <xdr:row>15</xdr:row>
                    <xdr:rowOff>9525</xdr:rowOff>
                  </from>
                  <to>
                    <xdr:col>8</xdr:col>
                    <xdr:colOff>771525</xdr:colOff>
                    <xdr:row>16</xdr:row>
                    <xdr:rowOff>38100</xdr:rowOff>
                  </to>
                </anchor>
              </controlPr>
            </control>
          </mc:Choice>
        </mc:AlternateContent>
        <mc:AlternateContent xmlns:mc="http://schemas.openxmlformats.org/markup-compatibility/2006">
          <mc:Choice Requires="x14">
            <control shapeId="2100" r:id="rId14" name="Option Button 52">
              <controlPr defaultSize="0" autoFill="0" autoLine="0" autoPict="0">
                <anchor moveWithCells="1">
                  <from>
                    <xdr:col>8</xdr:col>
                    <xdr:colOff>219075</xdr:colOff>
                    <xdr:row>17</xdr:row>
                    <xdr:rowOff>85725</xdr:rowOff>
                  </from>
                  <to>
                    <xdr:col>8</xdr:col>
                    <xdr:colOff>752475</xdr:colOff>
                    <xdr:row>19</xdr:row>
                    <xdr:rowOff>38100</xdr:rowOff>
                  </to>
                </anchor>
              </controlPr>
            </control>
          </mc:Choice>
        </mc:AlternateContent>
        <mc:AlternateContent xmlns:mc="http://schemas.openxmlformats.org/markup-compatibility/2006">
          <mc:Choice Requires="x14">
            <control shapeId="2101" r:id="rId15" name="Option Button 53">
              <controlPr defaultSize="0" autoFill="0" autoLine="0" autoPict="0">
                <anchor>
                  <from>
                    <xdr:col>7</xdr:col>
                    <xdr:colOff>666750</xdr:colOff>
                    <xdr:row>17</xdr:row>
                    <xdr:rowOff>95250</xdr:rowOff>
                  </from>
                  <to>
                    <xdr:col>8</xdr:col>
                    <xdr:colOff>28575</xdr:colOff>
                    <xdr:row>19</xdr:row>
                    <xdr:rowOff>57150</xdr:rowOff>
                  </to>
                </anchor>
              </controlPr>
            </control>
          </mc:Choice>
        </mc:AlternateContent>
        <mc:AlternateContent xmlns:mc="http://schemas.openxmlformats.org/markup-compatibility/2006">
          <mc:Choice Requires="x14">
            <control shapeId="2102" r:id="rId16" name="Group Box 54">
              <controlPr defaultSize="0" autoFill="0" autoPict="0" altText="">
                <anchor>
                  <from>
                    <xdr:col>7</xdr:col>
                    <xdr:colOff>542925</xdr:colOff>
                    <xdr:row>17</xdr:row>
                    <xdr:rowOff>76200</xdr:rowOff>
                  </from>
                  <to>
                    <xdr:col>8</xdr:col>
                    <xdr:colOff>904875</xdr:colOff>
                    <xdr:row>19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4"/>
  <sheetViews>
    <sheetView showGridLines="0" topLeftCell="A52" zoomScaleNormal="100" workbookViewId="0">
      <selection activeCell="J74" sqref="J74:N75"/>
    </sheetView>
  </sheetViews>
  <sheetFormatPr defaultColWidth="9.140625" defaultRowHeight="11.25" x14ac:dyDescent="0.15"/>
  <cols>
    <col min="1" max="1" width="9.42578125" style="1" customWidth="1"/>
    <col min="2" max="2" width="19.85546875" style="1" customWidth="1"/>
    <col min="3" max="3" width="14.28515625" style="1" bestFit="1" customWidth="1"/>
    <col min="4" max="4" width="9.140625" style="1"/>
    <col min="5" max="5" width="19.28515625" style="1" customWidth="1"/>
    <col min="6" max="6" width="17.7109375" style="1" customWidth="1"/>
    <col min="7" max="7" width="3.7109375" style="1" hidden="1" customWidth="1"/>
    <col min="8" max="10" width="17.7109375" style="1" customWidth="1"/>
    <col min="11" max="11" width="10.28515625" style="1" customWidth="1"/>
    <col min="12" max="12" width="3" style="1" customWidth="1"/>
    <col min="13" max="13" width="17.7109375" style="1" customWidth="1"/>
    <col min="14" max="14" width="3" style="1" customWidth="1"/>
    <col min="15" max="15" width="17.7109375" style="1" customWidth="1"/>
    <col min="16" max="16" width="9.140625" style="1"/>
    <col min="17" max="17" width="17.7109375" style="1" customWidth="1"/>
    <col min="18" max="19" width="9.140625" style="1"/>
    <col min="20" max="20" width="2.140625" style="1" hidden="1" customWidth="1"/>
    <col min="21" max="16384" width="9.140625" style="1"/>
  </cols>
  <sheetData>
    <row r="1" spans="1:17" ht="19.5" x14ac:dyDescent="0.25">
      <c r="A1" s="19" t="s">
        <v>6</v>
      </c>
    </row>
    <row r="2" spans="1:17" x14ac:dyDescent="0.15">
      <c r="A2" s="1" t="s">
        <v>7</v>
      </c>
      <c r="B2" s="1" t="s">
        <v>13</v>
      </c>
    </row>
    <row r="3" spans="1:17" x14ac:dyDescent="0.15">
      <c r="B3" s="1" t="s">
        <v>14</v>
      </c>
    </row>
    <row r="4" spans="1:17" x14ac:dyDescent="0.15">
      <c r="B4" s="1" t="s">
        <v>15</v>
      </c>
    </row>
    <row r="6" spans="1:17" x14ac:dyDescent="0.15">
      <c r="B6" s="1" t="s">
        <v>16</v>
      </c>
    </row>
    <row r="7" spans="1:17" x14ac:dyDescent="0.15">
      <c r="B7" s="1" t="s">
        <v>17</v>
      </c>
    </row>
    <row r="8" spans="1:17" x14ac:dyDescent="0.15">
      <c r="B8" s="1" t="s">
        <v>18</v>
      </c>
    </row>
    <row r="10" spans="1:17" x14ac:dyDescent="0.15">
      <c r="B10" s="1" t="s">
        <v>19</v>
      </c>
    </row>
    <row r="11" spans="1:17" x14ac:dyDescent="0.15">
      <c r="B11" s="1" t="s">
        <v>10</v>
      </c>
    </row>
    <row r="13" spans="1:17" x14ac:dyDescent="0.15">
      <c r="B13" s="1" t="s">
        <v>8</v>
      </c>
    </row>
    <row r="14" spans="1:17" ht="98.45" customHeight="1" x14ac:dyDescent="0.25">
      <c r="A14" s="42"/>
      <c r="B14" s="43"/>
      <c r="C14" s="43"/>
      <c r="D14" s="42"/>
      <c r="E14" s="141" t="s">
        <v>25</v>
      </c>
      <c r="F14" s="141"/>
      <c r="G14" s="141"/>
      <c r="H14" s="141"/>
      <c r="I14" s="141"/>
      <c r="J14" s="65"/>
      <c r="K14" s="29"/>
      <c r="L14" s="29"/>
      <c r="M14" s="29"/>
      <c r="N14" s="29"/>
      <c r="O14" s="29"/>
      <c r="P14" s="29"/>
      <c r="Q14" s="29"/>
    </row>
    <row r="15" spans="1:17" ht="43.9" customHeight="1" x14ac:dyDescent="0.15">
      <c r="A15" s="140" t="s">
        <v>40</v>
      </c>
      <c r="B15" s="140"/>
      <c r="C15" s="140"/>
      <c r="D15" s="140"/>
      <c r="E15" s="140"/>
      <c r="F15" s="140"/>
      <c r="G15" s="140"/>
      <c r="H15" s="140"/>
      <c r="I15" s="140"/>
      <c r="J15" s="64"/>
      <c r="K15" s="30"/>
      <c r="L15" s="30"/>
      <c r="M15" s="30"/>
      <c r="N15" s="30"/>
      <c r="O15" s="30"/>
      <c r="P15" s="30"/>
      <c r="Q15" s="30"/>
    </row>
    <row r="16" spans="1:17" ht="12.75" hidden="1" x14ac:dyDescent="0.15">
      <c r="A16" s="22"/>
      <c r="B16" s="39"/>
      <c r="C16" s="39"/>
      <c r="D16" s="39"/>
      <c r="E16" s="39"/>
      <c r="F16" s="39"/>
      <c r="G16" s="39"/>
      <c r="H16" s="39"/>
      <c r="I16" s="39"/>
      <c r="J16" s="17"/>
      <c r="K16" s="17"/>
      <c r="L16" s="17"/>
      <c r="M16" s="17"/>
      <c r="N16" s="17"/>
      <c r="O16" s="17"/>
      <c r="P16" s="17"/>
      <c r="Q16" s="17"/>
    </row>
    <row r="17" spans="1:17" ht="17.45" customHeight="1" x14ac:dyDescent="0.15">
      <c r="A17" s="71" t="s">
        <v>4</v>
      </c>
      <c r="B17" s="39"/>
      <c r="C17" s="39"/>
      <c r="D17" s="39"/>
      <c r="E17" s="39"/>
      <c r="F17" s="39"/>
      <c r="G17" s="39"/>
      <c r="H17" s="39"/>
      <c r="I17" s="39"/>
      <c r="J17" s="17"/>
      <c r="K17" s="17"/>
      <c r="L17" s="17"/>
      <c r="M17" s="17"/>
      <c r="N17" s="17"/>
      <c r="O17" s="17"/>
      <c r="P17" s="17"/>
      <c r="Q17" s="17"/>
    </row>
    <row r="18" spans="1:17" ht="25.9" customHeight="1" x14ac:dyDescent="0.15">
      <c r="A18" s="40" t="s">
        <v>5</v>
      </c>
      <c r="B18" s="143" t="s">
        <v>38</v>
      </c>
      <c r="C18" s="143"/>
      <c r="D18" s="143"/>
      <c r="E18" s="143"/>
      <c r="F18" s="143"/>
      <c r="G18" s="143"/>
      <c r="H18" s="143"/>
      <c r="I18" s="143"/>
      <c r="J18" s="18"/>
      <c r="K18" s="18"/>
      <c r="L18" s="18"/>
      <c r="M18" s="18"/>
      <c r="N18" s="18"/>
      <c r="O18" s="18"/>
      <c r="P18" s="18"/>
      <c r="Q18" s="18"/>
    </row>
    <row r="19" spans="1:17" ht="25.9" customHeight="1" x14ac:dyDescent="0.15">
      <c r="A19" s="40" t="s">
        <v>5</v>
      </c>
      <c r="B19" s="143" t="s">
        <v>43</v>
      </c>
      <c r="C19" s="143"/>
      <c r="D19" s="143"/>
      <c r="E19" s="143"/>
      <c r="F19" s="143"/>
      <c r="G19" s="143"/>
      <c r="H19" s="143"/>
      <c r="I19" s="143"/>
      <c r="J19" s="18"/>
      <c r="K19" s="18"/>
      <c r="L19" s="18"/>
      <c r="M19" s="18"/>
      <c r="N19" s="18"/>
      <c r="O19" s="17"/>
      <c r="P19" s="17"/>
      <c r="Q19" s="17"/>
    </row>
    <row r="20" spans="1:17" ht="15" customHeight="1" x14ac:dyDescent="0.15">
      <c r="A20" s="40" t="s">
        <v>5</v>
      </c>
      <c r="B20" s="143" t="s">
        <v>47</v>
      </c>
      <c r="C20" s="143"/>
      <c r="D20" s="143"/>
      <c r="E20" s="143"/>
      <c r="F20" s="143"/>
      <c r="G20" s="143"/>
      <c r="H20" s="143"/>
      <c r="I20" s="143"/>
      <c r="J20" s="18"/>
      <c r="K20" s="18"/>
      <c r="L20" s="18"/>
      <c r="M20" s="18"/>
      <c r="N20" s="18"/>
      <c r="O20" s="17"/>
      <c r="P20" s="17"/>
      <c r="Q20" s="17"/>
    </row>
    <row r="21" spans="1:17" ht="25.9" customHeight="1" x14ac:dyDescent="0.15">
      <c r="A21" s="80" t="s">
        <v>5</v>
      </c>
      <c r="B21" s="143" t="s">
        <v>44</v>
      </c>
      <c r="C21" s="143"/>
      <c r="D21" s="143"/>
      <c r="E21" s="143"/>
      <c r="F21" s="143"/>
      <c r="G21" s="143"/>
      <c r="H21" s="143"/>
      <c r="I21" s="143"/>
      <c r="J21" s="18"/>
      <c r="K21" s="18"/>
      <c r="L21" s="18"/>
      <c r="M21" s="18"/>
      <c r="N21" s="18"/>
      <c r="O21" s="17"/>
      <c r="P21" s="17"/>
      <c r="Q21" s="17"/>
    </row>
    <row r="22" spans="1:17" ht="39" customHeight="1" x14ac:dyDescent="0.15">
      <c r="A22" s="80" t="s">
        <v>5</v>
      </c>
      <c r="B22" s="143" t="s">
        <v>39</v>
      </c>
      <c r="C22" s="143"/>
      <c r="D22" s="143"/>
      <c r="E22" s="143"/>
      <c r="F22" s="143"/>
      <c r="G22" s="143"/>
      <c r="H22" s="143"/>
      <c r="I22" s="143"/>
      <c r="J22" s="18"/>
      <c r="K22" s="18"/>
      <c r="L22" s="18"/>
      <c r="M22" s="18"/>
      <c r="N22" s="18"/>
      <c r="O22" s="17"/>
      <c r="P22" s="17"/>
      <c r="Q22" s="17"/>
    </row>
    <row r="23" spans="1:17" ht="18" customHeight="1" x14ac:dyDescent="0.15">
      <c r="A23" s="146" t="s">
        <v>45</v>
      </c>
      <c r="B23" s="146"/>
      <c r="C23" s="168">
        <v>1234545</v>
      </c>
      <c r="D23" s="168"/>
      <c r="E23" s="147" t="s">
        <v>46</v>
      </c>
      <c r="F23" s="147"/>
      <c r="G23" s="78"/>
      <c r="H23" s="169" t="s">
        <v>60</v>
      </c>
      <c r="I23" s="169"/>
      <c r="J23" s="79"/>
      <c r="K23" s="27"/>
      <c r="L23" s="27"/>
      <c r="M23" s="27"/>
      <c r="N23" s="27"/>
      <c r="O23" s="17"/>
      <c r="P23" s="17"/>
      <c r="Q23" s="17"/>
    </row>
    <row r="24" spans="1:17" ht="18" customHeight="1" x14ac:dyDescent="0.15">
      <c r="F24" s="22"/>
      <c r="J24" s="18"/>
      <c r="K24" s="18"/>
      <c r="L24" s="18"/>
      <c r="M24" s="18"/>
      <c r="N24" s="18"/>
      <c r="O24" s="18"/>
      <c r="P24" s="18"/>
      <c r="Q24" s="17"/>
    </row>
    <row r="25" spans="1:17" ht="12.6" customHeight="1" x14ac:dyDescent="0.15">
      <c r="B25" s="2"/>
      <c r="C25" s="2"/>
      <c r="D25" s="2"/>
      <c r="E25" s="2"/>
      <c r="F25" s="2"/>
      <c r="G25" s="2"/>
      <c r="H25" s="23"/>
      <c r="I25" s="23"/>
      <c r="J25" s="2"/>
      <c r="K25" s="2"/>
      <c r="L25" s="2"/>
      <c r="M25" s="2"/>
      <c r="N25" s="2"/>
      <c r="O25" s="2"/>
      <c r="P25" s="2"/>
    </row>
    <row r="26" spans="1:17" ht="12.75" x14ac:dyDescent="0.15">
      <c r="A26" s="58" t="s">
        <v>26</v>
      </c>
      <c r="B26" s="72" t="s">
        <v>41</v>
      </c>
      <c r="C26" s="58"/>
      <c r="D26" s="58"/>
      <c r="E26" s="58"/>
      <c r="F26" s="58"/>
      <c r="G26" s="55"/>
      <c r="H26" s="20"/>
      <c r="I26" s="25"/>
      <c r="J26" s="4"/>
      <c r="K26" s="4"/>
      <c r="L26" s="4"/>
      <c r="M26" s="4"/>
      <c r="N26" s="4"/>
      <c r="O26" s="4"/>
      <c r="P26" s="4"/>
      <c r="Q26" s="3"/>
    </row>
    <row r="27" spans="1:17" ht="12.75" x14ac:dyDescent="0.15">
      <c r="A27" s="73"/>
      <c r="B27" s="74" t="s">
        <v>37</v>
      </c>
      <c r="C27" s="75"/>
      <c r="D27" s="75"/>
      <c r="E27" s="75"/>
      <c r="F27" s="75"/>
      <c r="G27" s="55"/>
      <c r="H27" s="25"/>
      <c r="I27" s="25"/>
      <c r="J27" s="4"/>
      <c r="K27" s="4"/>
      <c r="L27" s="4"/>
      <c r="M27" s="4"/>
      <c r="N27" s="4"/>
      <c r="O27" s="4"/>
      <c r="P27" s="4"/>
      <c r="Q27" s="3"/>
    </row>
    <row r="28" spans="1:17" ht="12.75" x14ac:dyDescent="0.15">
      <c r="A28" s="56"/>
      <c r="B28" s="55"/>
      <c r="C28" s="55"/>
      <c r="D28" s="55"/>
      <c r="E28" s="55"/>
      <c r="F28" s="55"/>
      <c r="G28" s="55"/>
      <c r="H28" s="25"/>
      <c r="I28" s="25"/>
      <c r="J28" s="4"/>
      <c r="K28" s="4"/>
      <c r="L28" s="4"/>
      <c r="M28" s="4"/>
      <c r="N28" s="4"/>
      <c r="O28" s="4"/>
      <c r="P28" s="4"/>
      <c r="Q28" s="3"/>
    </row>
    <row r="29" spans="1:17" ht="12.75" x14ac:dyDescent="0.2">
      <c r="A29" s="58" t="s">
        <v>27</v>
      </c>
      <c r="B29" s="115" t="s">
        <v>42</v>
      </c>
      <c r="C29" s="66"/>
      <c r="D29" s="66"/>
      <c r="E29" s="66"/>
      <c r="F29" s="66"/>
      <c r="G29" s="66"/>
      <c r="H29" s="25"/>
      <c r="I29" s="25"/>
      <c r="J29" s="4"/>
      <c r="K29" s="4"/>
      <c r="L29" s="4"/>
      <c r="M29" s="4"/>
      <c r="N29" s="4"/>
      <c r="O29" s="4"/>
      <c r="P29" s="4"/>
      <c r="Q29" s="3"/>
    </row>
    <row r="30" spans="1:17" ht="12.75" x14ac:dyDescent="0.15">
      <c r="A30" s="56"/>
      <c r="B30" s="57" t="s">
        <v>37</v>
      </c>
      <c r="C30" s="55"/>
      <c r="D30" s="55"/>
      <c r="E30" s="55"/>
      <c r="F30" s="55"/>
      <c r="G30" s="55"/>
      <c r="H30" s="25"/>
      <c r="I30" s="25"/>
      <c r="J30" s="4"/>
      <c r="K30" s="4"/>
      <c r="L30" s="4"/>
      <c r="M30" s="4"/>
      <c r="N30" s="4"/>
      <c r="O30" s="4"/>
      <c r="P30" s="4"/>
      <c r="Q30" s="3"/>
    </row>
    <row r="31" spans="1:17" ht="12.75" x14ac:dyDescent="0.15">
      <c r="A31" s="56"/>
      <c r="B31" s="55"/>
      <c r="C31" s="55"/>
      <c r="D31" s="55"/>
      <c r="E31" s="55"/>
      <c r="F31" s="55"/>
      <c r="G31" s="55"/>
      <c r="H31" s="25"/>
      <c r="I31" s="25"/>
      <c r="J31" s="4"/>
      <c r="K31" s="4"/>
      <c r="L31" s="4"/>
      <c r="M31" s="4"/>
      <c r="N31" s="4"/>
      <c r="O31" s="4"/>
      <c r="P31" s="4"/>
      <c r="Q31" s="3"/>
    </row>
    <row r="32" spans="1:17" ht="12.75" x14ac:dyDescent="0.15">
      <c r="A32" s="53" t="s">
        <v>28</v>
      </c>
      <c r="B32" s="59" t="s">
        <v>9</v>
      </c>
      <c r="C32" s="55"/>
      <c r="D32" s="55"/>
      <c r="E32" s="55"/>
      <c r="F32" s="55"/>
      <c r="G32" s="55"/>
      <c r="H32" s="25"/>
      <c r="I32" s="21"/>
      <c r="J32" s="4"/>
      <c r="K32" s="4"/>
      <c r="L32" s="4"/>
      <c r="M32" s="4"/>
      <c r="N32" s="4"/>
      <c r="O32" s="4"/>
      <c r="P32" s="4"/>
      <c r="Q32" s="3"/>
    </row>
    <row r="33" spans="1:17" ht="12.75" x14ac:dyDescent="0.15">
      <c r="A33" s="56"/>
      <c r="B33" s="55"/>
      <c r="C33" s="55"/>
      <c r="D33" s="55"/>
      <c r="E33" s="55"/>
      <c r="F33" s="55"/>
      <c r="G33" s="55"/>
      <c r="H33" s="25"/>
      <c r="I33" s="25"/>
      <c r="J33" s="4"/>
      <c r="K33" s="4"/>
      <c r="L33" s="4"/>
      <c r="M33" s="4"/>
      <c r="N33" s="4"/>
      <c r="O33" s="4"/>
      <c r="P33" s="4"/>
      <c r="Q33" s="3"/>
    </row>
    <row r="34" spans="1:17" ht="25.15" customHeight="1" x14ac:dyDescent="0.15">
      <c r="A34" s="53" t="s">
        <v>29</v>
      </c>
      <c r="B34" s="59" t="s">
        <v>63</v>
      </c>
      <c r="C34" s="55"/>
      <c r="D34" s="55"/>
      <c r="E34" s="60"/>
      <c r="F34" s="55"/>
      <c r="G34" s="55"/>
      <c r="H34" s="25"/>
      <c r="I34" s="25"/>
      <c r="J34" s="4"/>
      <c r="K34" s="4"/>
      <c r="L34" s="4"/>
      <c r="M34" s="4"/>
      <c r="N34" s="4"/>
      <c r="O34" s="4"/>
      <c r="P34" s="4"/>
      <c r="Q34" s="3"/>
    </row>
    <row r="35" spans="1:17" ht="15" customHeight="1" x14ac:dyDescent="0.15">
      <c r="A35" s="151" t="s">
        <v>24</v>
      </c>
      <c r="B35" s="151"/>
      <c r="C35" s="151"/>
      <c r="D35" s="151"/>
      <c r="E35" s="152"/>
      <c r="F35" s="85" t="s">
        <v>3</v>
      </c>
      <c r="G35" s="4"/>
      <c r="H35" s="25"/>
      <c r="I35" s="25"/>
      <c r="J35" s="4"/>
      <c r="K35" s="4"/>
      <c r="L35" s="4"/>
      <c r="M35" s="4"/>
      <c r="N35" s="4"/>
      <c r="O35" s="4"/>
      <c r="P35" s="4"/>
      <c r="Q35" s="3"/>
    </row>
    <row r="36" spans="1:17" ht="15" customHeight="1" x14ac:dyDescent="0.15">
      <c r="A36" s="144" t="s">
        <v>51</v>
      </c>
      <c r="B36" s="144"/>
      <c r="C36" s="144"/>
      <c r="D36" s="144"/>
      <c r="E36" s="144"/>
      <c r="F36" s="117">
        <v>800000</v>
      </c>
      <c r="J36" s="4"/>
      <c r="K36" s="4"/>
      <c r="L36" s="4"/>
      <c r="M36" s="4"/>
      <c r="N36" s="4"/>
      <c r="O36" s="4"/>
      <c r="P36" s="4"/>
      <c r="Q36" s="3"/>
    </row>
    <row r="37" spans="1:17" ht="15" customHeight="1" x14ac:dyDescent="0.15">
      <c r="A37" s="142" t="s">
        <v>49</v>
      </c>
      <c r="B37" s="142"/>
      <c r="C37" s="142"/>
      <c r="D37" s="142"/>
      <c r="E37" s="142"/>
      <c r="F37" s="118">
        <v>5</v>
      </c>
      <c r="J37" s="4"/>
      <c r="K37" s="4"/>
      <c r="L37" s="4"/>
      <c r="M37" s="4"/>
      <c r="N37" s="4"/>
      <c r="O37" s="4"/>
      <c r="P37" s="4"/>
      <c r="Q37" s="3"/>
    </row>
    <row r="38" spans="1:17" s="3" customFormat="1" ht="19.899999999999999" customHeight="1" x14ac:dyDescent="0.25">
      <c r="A38" s="53" t="s">
        <v>1</v>
      </c>
      <c r="B38" s="62" t="s">
        <v>48</v>
      </c>
      <c r="C38" s="55"/>
      <c r="D38" s="4"/>
      <c r="E38" s="4"/>
      <c r="F38" s="76"/>
      <c r="G38" s="13"/>
      <c r="H38" s="77"/>
      <c r="I38" s="76"/>
      <c r="J38" s="4"/>
      <c r="K38" s="4"/>
      <c r="L38" s="4"/>
      <c r="M38" s="4"/>
      <c r="N38" s="4"/>
      <c r="O38" s="4"/>
      <c r="P38" s="4"/>
    </row>
    <row r="39" spans="1:17" ht="30.6" customHeight="1" x14ac:dyDescent="0.15">
      <c r="A39" s="145" t="s">
        <v>24</v>
      </c>
      <c r="B39" s="145"/>
      <c r="C39" s="145"/>
      <c r="D39" s="145"/>
      <c r="E39" s="145"/>
      <c r="F39" s="95" t="s">
        <v>33</v>
      </c>
      <c r="G39" s="96"/>
      <c r="H39" s="97" t="s">
        <v>34</v>
      </c>
      <c r="I39" s="97" t="s">
        <v>35</v>
      </c>
      <c r="J39" s="4"/>
      <c r="K39" s="4"/>
      <c r="L39" s="4"/>
      <c r="M39" s="4"/>
      <c r="N39" s="4"/>
      <c r="O39" s="4"/>
      <c r="P39" s="4"/>
      <c r="Q39" s="3"/>
    </row>
    <row r="40" spans="1:17" ht="13.9" customHeight="1" x14ac:dyDescent="0.15">
      <c r="A40" s="142" t="s">
        <v>54</v>
      </c>
      <c r="B40" s="142"/>
      <c r="C40" s="142"/>
      <c r="D40" s="142"/>
      <c r="E40" s="142"/>
      <c r="F40" s="88"/>
      <c r="G40" s="88"/>
      <c r="H40" s="88"/>
      <c r="I40" s="89"/>
      <c r="J40" s="4"/>
      <c r="K40" s="4"/>
      <c r="L40" s="4"/>
      <c r="M40" s="4"/>
      <c r="N40" s="4"/>
      <c r="O40" s="4"/>
      <c r="P40" s="4"/>
      <c r="Q40" s="3"/>
    </row>
    <row r="41" spans="1:17" ht="15" customHeight="1" x14ac:dyDescent="0.15">
      <c r="A41" s="142" t="s">
        <v>56</v>
      </c>
      <c r="B41" s="142"/>
      <c r="C41" s="142"/>
      <c r="D41" s="142"/>
      <c r="E41" s="142"/>
      <c r="F41" s="90"/>
      <c r="G41" s="91"/>
      <c r="H41" s="90"/>
      <c r="I41" s="91"/>
      <c r="J41" s="4"/>
      <c r="K41" s="4"/>
      <c r="L41" s="4"/>
      <c r="M41" s="4"/>
      <c r="N41" s="4"/>
      <c r="O41" s="4"/>
      <c r="P41" s="4"/>
      <c r="Q41" s="3"/>
    </row>
    <row r="42" spans="1:17" ht="15" customHeight="1" x14ac:dyDescent="0.15">
      <c r="A42" s="153" t="s">
        <v>49</v>
      </c>
      <c r="B42" s="153"/>
      <c r="C42" s="153"/>
      <c r="D42" s="153"/>
      <c r="E42" s="153"/>
      <c r="F42" s="92"/>
      <c r="G42" s="93"/>
      <c r="H42" s="94"/>
      <c r="I42" s="92"/>
      <c r="J42" s="4"/>
      <c r="K42" s="4"/>
      <c r="L42" s="4"/>
      <c r="M42" s="4"/>
      <c r="N42" s="4"/>
      <c r="O42" s="4"/>
      <c r="P42" s="4"/>
      <c r="Q42" s="3"/>
    </row>
    <row r="43" spans="1:17" ht="8.4499999999999993" customHeight="1" x14ac:dyDescent="0.15">
      <c r="A43" s="11"/>
      <c r="B43" s="4"/>
      <c r="C43" s="4"/>
      <c r="D43" s="4"/>
      <c r="E43" s="6"/>
      <c r="F43" s="32"/>
      <c r="G43" s="3"/>
      <c r="H43" s="32"/>
      <c r="I43" s="32"/>
      <c r="J43" s="4"/>
      <c r="K43" s="4"/>
      <c r="L43" s="4"/>
      <c r="M43" s="4"/>
      <c r="N43" s="4"/>
      <c r="O43" s="4"/>
      <c r="P43" s="4"/>
      <c r="Q43" s="3"/>
    </row>
    <row r="44" spans="1:17" ht="19.899999999999999" customHeight="1" x14ac:dyDescent="0.15">
      <c r="A44" s="53" t="s">
        <v>30</v>
      </c>
      <c r="B44" s="54" t="s">
        <v>62</v>
      </c>
      <c r="C44" s="3"/>
      <c r="D44" s="3"/>
      <c r="G44" s="8"/>
      <c r="J44" s="3"/>
      <c r="L44" s="3"/>
      <c r="N44" s="3"/>
    </row>
    <row r="45" spans="1:17" ht="15" customHeight="1" x14ac:dyDescent="0.15">
      <c r="A45" s="3"/>
      <c r="B45" s="3"/>
      <c r="C45" s="136" t="s">
        <v>31</v>
      </c>
      <c r="D45" s="136"/>
      <c r="E45" s="137"/>
      <c r="F45" s="131" t="s">
        <v>32</v>
      </c>
      <c r="G45" s="8"/>
      <c r="H45" s="7"/>
      <c r="I45" s="7"/>
      <c r="J45" s="3"/>
      <c r="K45" s="7"/>
      <c r="L45" s="3"/>
      <c r="M45" s="7"/>
      <c r="N45" s="3"/>
      <c r="O45" s="7"/>
      <c r="P45" s="6"/>
      <c r="Q45" s="10"/>
    </row>
    <row r="46" spans="1:17" ht="15" customHeight="1" x14ac:dyDescent="0.15">
      <c r="A46" s="3"/>
      <c r="B46" s="3"/>
      <c r="C46" s="155" t="s">
        <v>71</v>
      </c>
      <c r="D46" s="155"/>
      <c r="E46" s="156"/>
      <c r="F46" s="116">
        <f>770*4*5</f>
        <v>15400</v>
      </c>
      <c r="G46" s="67"/>
      <c r="H46" s="67"/>
      <c r="I46" s="41"/>
      <c r="J46" s="3"/>
      <c r="K46" s="7"/>
      <c r="L46" s="3"/>
      <c r="M46" s="7"/>
      <c r="N46" s="3"/>
      <c r="O46" s="7"/>
      <c r="P46" s="6"/>
      <c r="Q46" s="10"/>
    </row>
    <row r="47" spans="1:17" ht="15" hidden="1" customHeight="1" x14ac:dyDescent="0.15">
      <c r="A47" s="3"/>
      <c r="B47" s="3"/>
      <c r="C47" s="3"/>
      <c r="D47" s="3"/>
      <c r="E47" s="86"/>
      <c r="F47" s="50"/>
      <c r="G47" s="8"/>
      <c r="H47" s="33"/>
      <c r="I47" s="7"/>
      <c r="J47" s="3"/>
      <c r="K47" s="7"/>
      <c r="L47" s="3"/>
      <c r="M47" s="7"/>
      <c r="N47" s="3"/>
      <c r="O47" s="7"/>
      <c r="P47" s="6"/>
      <c r="Q47" s="10"/>
    </row>
    <row r="48" spans="1:17" ht="15" customHeight="1" x14ac:dyDescent="0.15">
      <c r="A48" s="3"/>
      <c r="B48" s="3"/>
      <c r="C48" s="155" t="s">
        <v>72</v>
      </c>
      <c r="D48" s="155"/>
      <c r="E48" s="156"/>
      <c r="F48" s="119">
        <v>15400</v>
      </c>
      <c r="G48" s="67"/>
      <c r="H48" s="67"/>
      <c r="I48" s="41"/>
      <c r="J48" s="3"/>
      <c r="K48" s="7"/>
      <c r="L48" s="3"/>
      <c r="M48" s="7"/>
      <c r="N48" s="3"/>
      <c r="O48" s="7"/>
      <c r="P48" s="6"/>
      <c r="Q48" s="10"/>
    </row>
    <row r="49" spans="1:17" ht="15" hidden="1" customHeight="1" x14ac:dyDescent="0.15">
      <c r="A49" s="3"/>
      <c r="B49" s="3"/>
      <c r="C49" s="3"/>
      <c r="D49" s="3"/>
      <c r="E49" s="86"/>
      <c r="F49" s="50"/>
      <c r="G49" s="8"/>
      <c r="H49" s="7"/>
      <c r="I49" s="7"/>
      <c r="J49" s="3"/>
      <c r="K49" s="7"/>
      <c r="L49" s="3"/>
      <c r="M49" s="7"/>
      <c r="N49" s="3"/>
      <c r="O49" s="7"/>
      <c r="P49" s="6"/>
      <c r="Q49" s="10"/>
    </row>
    <row r="50" spans="1:17" ht="15" customHeight="1" x14ac:dyDescent="0.15">
      <c r="A50" s="3"/>
      <c r="B50" s="3"/>
      <c r="C50" s="155" t="s">
        <v>73</v>
      </c>
      <c r="D50" s="155"/>
      <c r="E50" s="156"/>
      <c r="F50" s="49"/>
      <c r="G50" s="67"/>
      <c r="H50" s="67"/>
      <c r="I50" s="41"/>
      <c r="J50" s="3"/>
      <c r="K50" s="7"/>
      <c r="L50" s="3"/>
      <c r="M50" s="7"/>
      <c r="N50" s="3"/>
      <c r="O50" s="7"/>
      <c r="P50" s="6"/>
      <c r="Q50" s="10"/>
    </row>
    <row r="51" spans="1:17" ht="15" hidden="1" customHeight="1" x14ac:dyDescent="0.15">
      <c r="A51" s="3"/>
      <c r="B51" s="3"/>
      <c r="C51" s="3"/>
      <c r="D51" s="3"/>
      <c r="E51" s="86"/>
      <c r="F51" s="50"/>
      <c r="G51" s="8"/>
      <c r="H51" s="7"/>
      <c r="I51" s="7"/>
      <c r="J51" s="3"/>
      <c r="K51" s="7"/>
      <c r="L51" s="3"/>
      <c r="M51" s="7"/>
      <c r="N51" s="3"/>
      <c r="O51" s="7"/>
      <c r="P51" s="6"/>
      <c r="Q51" s="10"/>
    </row>
    <row r="52" spans="1:17" ht="15" customHeight="1" x14ac:dyDescent="0.15">
      <c r="A52" s="3"/>
      <c r="B52" s="3"/>
      <c r="C52" s="155" t="s">
        <v>74</v>
      </c>
      <c r="D52" s="155"/>
      <c r="E52" s="156"/>
      <c r="F52" s="49"/>
      <c r="G52" s="67"/>
      <c r="H52" s="67"/>
      <c r="I52" s="41"/>
      <c r="J52" s="3"/>
      <c r="K52" s="7"/>
      <c r="L52" s="3"/>
      <c r="M52" s="7"/>
      <c r="N52" s="3"/>
      <c r="O52" s="7"/>
      <c r="P52" s="6"/>
      <c r="Q52" s="10"/>
    </row>
    <row r="53" spans="1:17" ht="15" hidden="1" customHeight="1" x14ac:dyDescent="0.15">
      <c r="A53" s="3"/>
      <c r="B53" s="3"/>
      <c r="C53" s="3"/>
      <c r="D53" s="3"/>
      <c r="E53" s="86"/>
      <c r="F53" s="50"/>
      <c r="G53" s="8"/>
      <c r="H53" s="7"/>
      <c r="I53" s="7"/>
      <c r="J53" s="3"/>
      <c r="K53" s="7"/>
      <c r="L53" s="3"/>
      <c r="M53" s="7"/>
      <c r="N53" s="3"/>
      <c r="O53" s="7"/>
      <c r="P53" s="6"/>
      <c r="Q53" s="10"/>
    </row>
    <row r="54" spans="1:17" ht="15" customHeight="1" x14ac:dyDescent="0.15">
      <c r="A54" s="3"/>
      <c r="B54" s="3"/>
      <c r="C54" s="166" t="s">
        <v>75</v>
      </c>
      <c r="D54" s="166"/>
      <c r="E54" s="167"/>
      <c r="F54" s="49"/>
      <c r="G54" s="8"/>
      <c r="H54" s="170" t="s">
        <v>50</v>
      </c>
      <c r="I54" s="170"/>
      <c r="J54" s="3"/>
      <c r="K54" s="7"/>
      <c r="L54" s="3"/>
      <c r="M54" s="7"/>
      <c r="N54" s="3"/>
      <c r="O54" s="7"/>
      <c r="P54" s="6"/>
      <c r="Q54" s="10"/>
    </row>
    <row r="55" spans="1:17" ht="15" hidden="1" customHeight="1" x14ac:dyDescent="0.15">
      <c r="A55" s="3"/>
      <c r="B55" s="3"/>
      <c r="C55" s="3"/>
      <c r="D55" s="3"/>
      <c r="E55" s="86"/>
      <c r="F55" s="50"/>
      <c r="G55" s="8"/>
      <c r="H55" s="170"/>
      <c r="I55" s="170"/>
      <c r="J55" s="3"/>
      <c r="K55" s="7"/>
      <c r="L55" s="3"/>
      <c r="M55" s="7"/>
      <c r="N55" s="3"/>
      <c r="O55" s="7"/>
      <c r="P55" s="6"/>
      <c r="Q55" s="10"/>
    </row>
    <row r="56" spans="1:17" ht="15" customHeight="1" x14ac:dyDescent="0.15">
      <c r="A56" s="3"/>
      <c r="B56" s="3"/>
      <c r="C56" s="164" t="s">
        <v>76</v>
      </c>
      <c r="D56" s="164"/>
      <c r="E56" s="165"/>
      <c r="F56" s="49"/>
      <c r="G56" s="37"/>
      <c r="H56" s="170"/>
      <c r="I56" s="170"/>
      <c r="J56" s="3"/>
      <c r="K56" s="7"/>
      <c r="L56" s="3"/>
      <c r="M56" s="7"/>
      <c r="N56" s="3"/>
      <c r="O56" s="7"/>
      <c r="P56" s="6"/>
      <c r="Q56" s="10"/>
    </row>
    <row r="57" spans="1:17" ht="15" hidden="1" customHeight="1" thickBot="1" x14ac:dyDescent="0.2">
      <c r="A57" s="3"/>
      <c r="B57" s="3"/>
      <c r="C57" s="3"/>
      <c r="D57" s="3"/>
      <c r="E57" s="45"/>
      <c r="F57" s="46"/>
      <c r="G57" s="8"/>
      <c r="H57" s="170"/>
      <c r="I57" s="170"/>
      <c r="J57" s="3"/>
      <c r="K57" s="7"/>
      <c r="L57" s="3"/>
      <c r="M57" s="7"/>
      <c r="N57" s="3"/>
      <c r="O57" s="7"/>
      <c r="P57" s="6"/>
      <c r="Q57" s="10"/>
    </row>
    <row r="58" spans="1:17" ht="15" customHeight="1" x14ac:dyDescent="0.15">
      <c r="A58" s="3"/>
      <c r="B58" s="3"/>
      <c r="C58" s="164" t="s">
        <v>79</v>
      </c>
      <c r="D58" s="164"/>
      <c r="E58" s="165"/>
      <c r="F58" s="49"/>
      <c r="G58" s="8"/>
      <c r="H58" s="170"/>
      <c r="I58" s="170"/>
      <c r="J58" s="3"/>
      <c r="K58" s="7"/>
      <c r="L58" s="3"/>
      <c r="M58" s="7"/>
      <c r="N58" s="3"/>
      <c r="O58" s="7"/>
      <c r="P58" s="6"/>
      <c r="Q58" s="10"/>
    </row>
    <row r="59" spans="1:17" ht="15" customHeight="1" x14ac:dyDescent="0.15">
      <c r="A59" s="3"/>
      <c r="B59" s="3"/>
      <c r="C59" s="160" t="s">
        <v>69</v>
      </c>
      <c r="D59" s="160"/>
      <c r="E59" s="161"/>
      <c r="F59" s="49"/>
      <c r="G59" s="8"/>
      <c r="H59" s="170"/>
      <c r="I59" s="170"/>
      <c r="J59" s="3"/>
      <c r="K59" s="7"/>
      <c r="L59" s="3"/>
      <c r="M59" s="7"/>
      <c r="N59" s="3"/>
      <c r="O59" s="7"/>
      <c r="P59" s="6"/>
      <c r="Q59" s="10"/>
    </row>
    <row r="60" spans="1:17" ht="15" customHeight="1" x14ac:dyDescent="0.15">
      <c r="A60" s="3"/>
      <c r="B60" s="3"/>
      <c r="C60" s="160" t="s">
        <v>78</v>
      </c>
      <c r="D60" s="160"/>
      <c r="E60" s="161"/>
      <c r="F60" s="49"/>
      <c r="G60" s="8"/>
      <c r="H60" s="170"/>
      <c r="I60" s="170"/>
      <c r="J60" s="3"/>
      <c r="K60" s="7"/>
      <c r="L60" s="3"/>
      <c r="M60" s="7"/>
      <c r="N60" s="3"/>
      <c r="O60" s="7"/>
      <c r="P60" s="6"/>
      <c r="Q60" s="10"/>
    </row>
    <row r="61" spans="1:17" ht="15" customHeight="1" thickBot="1" x14ac:dyDescent="0.2">
      <c r="A61" s="3"/>
      <c r="B61" s="3"/>
      <c r="C61" s="164" t="s">
        <v>70</v>
      </c>
      <c r="D61" s="164"/>
      <c r="E61" s="165"/>
      <c r="F61" s="49"/>
      <c r="G61" s="8"/>
      <c r="H61" s="170"/>
      <c r="I61" s="170"/>
      <c r="J61" s="3"/>
      <c r="K61" s="7"/>
      <c r="L61" s="3"/>
      <c r="M61" s="7"/>
      <c r="N61" s="3"/>
      <c r="O61" s="7"/>
      <c r="P61" s="6"/>
      <c r="Q61" s="10"/>
    </row>
    <row r="62" spans="1:17" ht="15" customHeight="1" thickBot="1" x14ac:dyDescent="0.2">
      <c r="A62" s="3"/>
      <c r="B62" s="3"/>
      <c r="C62" s="3"/>
      <c r="D62" s="3"/>
      <c r="E62" s="44" t="s">
        <v>12</v>
      </c>
      <c r="F62" s="87">
        <f>SUM(F46,F48,F50,F52,F54,F56)</f>
        <v>30800</v>
      </c>
      <c r="G62" s="35"/>
      <c r="H62" s="170"/>
      <c r="I62" s="170"/>
      <c r="J62" s="3"/>
      <c r="K62" s="7"/>
      <c r="L62" s="3"/>
      <c r="M62" s="7"/>
      <c r="N62" s="3"/>
      <c r="O62" s="7"/>
      <c r="P62" s="6"/>
      <c r="Q62" s="10"/>
    </row>
    <row r="63" spans="1:17" ht="13.5" x14ac:dyDescent="0.15">
      <c r="A63" s="3"/>
      <c r="B63" s="3"/>
      <c r="C63" s="3"/>
      <c r="D63" s="3"/>
      <c r="E63" s="15"/>
      <c r="F63" s="7"/>
      <c r="G63" s="8"/>
      <c r="H63" s="7"/>
      <c r="I63" s="7"/>
      <c r="J63" s="3"/>
      <c r="K63" s="7"/>
      <c r="L63" s="3"/>
      <c r="M63" s="7"/>
      <c r="N63" s="3"/>
      <c r="O63" s="7"/>
      <c r="P63" s="6"/>
      <c r="Q63" s="10"/>
    </row>
    <row r="64" spans="1:17" ht="14.25" hidden="1" x14ac:dyDescent="0.15">
      <c r="A64" s="47"/>
      <c r="B64" s="3"/>
      <c r="C64" s="3"/>
      <c r="D64" s="3"/>
      <c r="E64" s="15"/>
      <c r="F64" s="7"/>
      <c r="G64" s="8"/>
      <c r="H64" s="7"/>
      <c r="I64" s="7"/>
      <c r="J64" s="3"/>
      <c r="K64" s="7"/>
      <c r="L64" s="3"/>
      <c r="M64" s="7"/>
      <c r="N64" s="3"/>
      <c r="O64" s="7"/>
      <c r="P64" s="6"/>
      <c r="Q64" s="10"/>
    </row>
    <row r="65" spans="1:17" ht="25.15" customHeight="1" x14ac:dyDescent="0.15">
      <c r="A65" s="53" t="s">
        <v>36</v>
      </c>
      <c r="B65" s="53" t="s">
        <v>23</v>
      </c>
      <c r="C65" s="3"/>
      <c r="D65" s="3"/>
      <c r="E65" s="15"/>
      <c r="F65" s="7"/>
      <c r="G65" s="8"/>
      <c r="H65" s="7"/>
      <c r="I65" s="7"/>
      <c r="J65" s="3"/>
      <c r="K65" s="7"/>
      <c r="L65" s="3"/>
      <c r="M65" s="7"/>
      <c r="N65" s="3"/>
      <c r="O65" s="7"/>
      <c r="P65" s="6"/>
      <c r="Q65" s="10"/>
    </row>
    <row r="66" spans="1:17" s="111" customFormat="1" ht="15" customHeight="1" x14ac:dyDescent="0.2">
      <c r="A66" s="151" t="s">
        <v>0</v>
      </c>
      <c r="B66" s="151"/>
      <c r="C66" s="151"/>
      <c r="D66" s="151"/>
      <c r="E66" s="152"/>
      <c r="F66" s="85" t="s">
        <v>3</v>
      </c>
      <c r="G66" s="110"/>
      <c r="I66" s="112"/>
      <c r="J66" s="112"/>
      <c r="K66" s="113"/>
      <c r="L66" s="110"/>
      <c r="M66" s="113"/>
      <c r="N66" s="110"/>
      <c r="O66" s="113"/>
      <c r="P66" s="44"/>
      <c r="Q66" s="114"/>
    </row>
    <row r="67" spans="1:17" ht="15" customHeight="1" x14ac:dyDescent="0.15">
      <c r="A67" s="142" t="s">
        <v>52</v>
      </c>
      <c r="B67" s="142"/>
      <c r="C67" s="142"/>
      <c r="D67" s="142"/>
      <c r="E67" s="142"/>
      <c r="F67" s="83">
        <f>F36</f>
        <v>800000</v>
      </c>
      <c r="G67" s="34"/>
      <c r="H67" s="34"/>
      <c r="I67" s="34"/>
      <c r="J67" s="34"/>
      <c r="K67" s="34"/>
      <c r="L67" s="3"/>
      <c r="M67" s="9"/>
      <c r="N67" s="3"/>
      <c r="O67" s="9"/>
      <c r="P67" s="6"/>
      <c r="Q67" s="10"/>
    </row>
    <row r="68" spans="1:17" ht="15" customHeight="1" x14ac:dyDescent="0.15">
      <c r="A68" s="142" t="s">
        <v>53</v>
      </c>
      <c r="B68" s="142"/>
      <c r="C68" s="142"/>
      <c r="D68" s="142"/>
      <c r="E68" s="142"/>
      <c r="F68" s="84">
        <f>F62</f>
        <v>30800</v>
      </c>
      <c r="G68" s="34"/>
      <c r="H68" s="34"/>
      <c r="I68" s="34"/>
      <c r="J68" s="34"/>
      <c r="K68" s="34"/>
      <c r="L68" s="3"/>
      <c r="M68" s="9"/>
      <c r="N68" s="3"/>
      <c r="O68" s="9"/>
      <c r="P68" s="6"/>
      <c r="Q68" s="10"/>
    </row>
    <row r="69" spans="1:17" ht="25.15" customHeight="1" thickBot="1" x14ac:dyDescent="0.2">
      <c r="A69" s="154" t="s">
        <v>65</v>
      </c>
      <c r="B69" s="154"/>
      <c r="C69" s="154"/>
      <c r="D69" s="154"/>
      <c r="E69" s="154"/>
      <c r="F69" s="130">
        <f>ROUND(F67-SUM(F46,F48,F50,F52,F54,F56),0)</f>
        <v>769200</v>
      </c>
      <c r="H69" s="36"/>
      <c r="I69" s="36"/>
      <c r="J69" s="36"/>
      <c r="K69" s="36"/>
      <c r="L69" s="3"/>
      <c r="M69" s="9"/>
      <c r="N69" s="3"/>
      <c r="O69" s="9"/>
      <c r="P69" s="6"/>
      <c r="Q69" s="10"/>
    </row>
    <row r="70" spans="1:17" ht="6.6" customHeight="1" thickTop="1" x14ac:dyDescent="0.2">
      <c r="A70" s="31"/>
      <c r="B70" s="4"/>
      <c r="C70" s="4"/>
      <c r="D70" s="4"/>
      <c r="E70" s="51"/>
      <c r="F70" s="51"/>
      <c r="G70" s="3"/>
      <c r="H70" s="36"/>
      <c r="I70" s="36"/>
      <c r="J70" s="36"/>
      <c r="K70" s="36"/>
      <c r="L70" s="3"/>
      <c r="M70" s="9"/>
      <c r="N70" s="3"/>
      <c r="O70" s="9"/>
      <c r="P70" s="6"/>
      <c r="Q70" s="10"/>
    </row>
    <row r="71" spans="1:17" ht="15" customHeight="1" x14ac:dyDescent="0.15">
      <c r="G71" s="8"/>
      <c r="H71" s="9"/>
      <c r="I71" s="9"/>
      <c r="J71" s="3"/>
      <c r="K71" s="9"/>
      <c r="L71" s="3"/>
      <c r="M71" s="9"/>
      <c r="N71" s="3"/>
      <c r="O71" s="9"/>
      <c r="P71" s="6"/>
      <c r="Q71" s="10"/>
    </row>
    <row r="72" spans="1:17" ht="13.5" hidden="1" x14ac:dyDescent="0.15">
      <c r="A72" s="61" t="s">
        <v>2</v>
      </c>
      <c r="L72" s="3"/>
      <c r="M72" s="7"/>
      <c r="N72" s="3"/>
      <c r="O72" s="7"/>
      <c r="P72" s="6"/>
      <c r="Q72" s="10"/>
    </row>
    <row r="73" spans="1:17" ht="19.899999999999999" customHeight="1" x14ac:dyDescent="0.15">
      <c r="A73" s="53" t="s">
        <v>36</v>
      </c>
      <c r="B73" s="53" t="s">
        <v>23</v>
      </c>
      <c r="F73" s="13"/>
      <c r="G73" s="13"/>
      <c r="H73" s="14"/>
      <c r="I73" s="13"/>
      <c r="L73" s="3"/>
      <c r="M73" s="7"/>
      <c r="N73" s="3"/>
      <c r="O73" s="7"/>
      <c r="P73" s="6"/>
      <c r="Q73" s="10"/>
    </row>
    <row r="74" spans="1:17" ht="27.6" customHeight="1" x14ac:dyDescent="0.15">
      <c r="A74" s="151" t="s">
        <v>24</v>
      </c>
      <c r="B74" s="151"/>
      <c r="C74" s="151"/>
      <c r="D74" s="151"/>
      <c r="E74" s="151"/>
      <c r="F74" s="98" t="s">
        <v>33</v>
      </c>
      <c r="G74" s="99"/>
      <c r="H74" s="97" t="s">
        <v>34</v>
      </c>
      <c r="I74" s="100" t="s">
        <v>35</v>
      </c>
      <c r="J74" s="171"/>
      <c r="K74" s="171"/>
      <c r="L74" s="171"/>
      <c r="M74" s="171"/>
      <c r="N74" s="171"/>
      <c r="O74" s="7"/>
      <c r="P74" s="6"/>
      <c r="Q74" s="10"/>
    </row>
    <row r="75" spans="1:17" ht="15" x14ac:dyDescent="0.15">
      <c r="A75" s="142" t="s">
        <v>55</v>
      </c>
      <c r="B75" s="142"/>
      <c r="C75" s="142"/>
      <c r="D75" s="142"/>
      <c r="E75" s="142"/>
      <c r="F75" s="101">
        <f>$F40</f>
        <v>0</v>
      </c>
      <c r="G75" s="99"/>
      <c r="H75" s="102">
        <f>$H40</f>
        <v>0</v>
      </c>
      <c r="I75" s="103">
        <f>$I40</f>
        <v>0</v>
      </c>
      <c r="J75" s="171"/>
      <c r="K75" s="171"/>
      <c r="L75" s="171"/>
      <c r="M75" s="171"/>
      <c r="N75" s="171"/>
      <c r="O75" s="38"/>
      <c r="P75" s="6"/>
      <c r="Q75" s="10"/>
    </row>
    <row r="76" spans="1:17" ht="15" customHeight="1" x14ac:dyDescent="0.15">
      <c r="A76" s="142" t="s">
        <v>57</v>
      </c>
      <c r="B76" s="142"/>
      <c r="C76" s="142"/>
      <c r="D76" s="142"/>
      <c r="E76" s="142"/>
      <c r="F76" s="104">
        <f>F41</f>
        <v>0</v>
      </c>
      <c r="G76" s="104">
        <f t="shared" ref="G76:I76" si="0">G41</f>
        <v>0</v>
      </c>
      <c r="H76" s="105">
        <f t="shared" si="0"/>
        <v>0</v>
      </c>
      <c r="I76" s="104">
        <f t="shared" si="0"/>
        <v>0</v>
      </c>
      <c r="J76" s="52"/>
      <c r="K76" s="52"/>
      <c r="L76" s="52"/>
      <c r="M76" s="52"/>
      <c r="N76" s="38"/>
      <c r="O76" s="38"/>
      <c r="P76" s="6"/>
      <c r="Q76" s="10"/>
    </row>
    <row r="77" spans="1:17" ht="24" customHeight="1" thickBot="1" x14ac:dyDescent="0.2">
      <c r="A77" s="150" t="s">
        <v>59</v>
      </c>
      <c r="B77" s="150"/>
      <c r="C77" s="150"/>
      <c r="D77" s="150"/>
      <c r="E77" s="150"/>
      <c r="F77" s="106">
        <f>ROUND(F75-F76,0)</f>
        <v>0</v>
      </c>
      <c r="G77" s="107"/>
      <c r="H77" s="108">
        <f>ROUND(H75-H76,0)</f>
        <v>0</v>
      </c>
      <c r="I77" s="109">
        <f>ROUND(I75-I76,0)</f>
        <v>0</v>
      </c>
      <c r="J77" s="26"/>
      <c r="K77" s="26"/>
      <c r="L77" s="26"/>
      <c r="M77" s="26"/>
      <c r="N77" s="3"/>
      <c r="O77" s="7"/>
      <c r="P77" s="6"/>
      <c r="Q77" s="10"/>
    </row>
    <row r="78" spans="1:17" ht="6" customHeight="1" thickTop="1" x14ac:dyDescent="0.15">
      <c r="A78" s="3"/>
      <c r="B78" s="3"/>
      <c r="C78" s="3"/>
      <c r="J78" s="26"/>
      <c r="K78" s="26"/>
      <c r="L78" s="26"/>
      <c r="M78" s="26"/>
      <c r="N78" s="3"/>
      <c r="O78" s="7"/>
      <c r="P78" s="6"/>
      <c r="Q78" s="10"/>
    </row>
    <row r="79" spans="1:17" ht="14.45" hidden="1" customHeight="1" x14ac:dyDescent="0.15">
      <c r="J79" s="3"/>
      <c r="K79" s="3"/>
      <c r="L79" s="3"/>
      <c r="M79" s="7"/>
      <c r="N79" s="3"/>
      <c r="O79" s="7"/>
      <c r="P79" s="6"/>
      <c r="Q79" s="10"/>
    </row>
    <row r="80" spans="1:17" ht="7.9" customHeight="1" x14ac:dyDescent="0.15">
      <c r="A80" s="3"/>
      <c r="B80" s="3"/>
      <c r="C80" s="3"/>
      <c r="D80" s="3"/>
      <c r="E80" s="5"/>
      <c r="F80" s="16"/>
      <c r="G80" s="3"/>
      <c r="H80" s="16"/>
      <c r="I80" s="16"/>
      <c r="J80" s="3"/>
      <c r="K80" s="3"/>
      <c r="L80" s="3"/>
      <c r="M80" s="7"/>
      <c r="N80" s="3"/>
      <c r="O80" s="7"/>
      <c r="P80" s="6"/>
      <c r="Q80" s="10"/>
    </row>
    <row r="81" spans="1:20" ht="13.5" x14ac:dyDescent="0.15">
      <c r="K81" s="9"/>
      <c r="L81" s="3"/>
      <c r="M81" s="9"/>
      <c r="N81" s="3"/>
      <c r="O81" s="9"/>
      <c r="P81" s="6"/>
      <c r="Q81" s="10"/>
    </row>
    <row r="82" spans="1:20" x14ac:dyDescent="0.15">
      <c r="A82" s="3"/>
      <c r="B82" s="3"/>
      <c r="C82" s="3"/>
      <c r="D82" s="3"/>
      <c r="E82" s="3"/>
      <c r="F82" s="3"/>
      <c r="G82" s="3"/>
      <c r="I82" s="3"/>
      <c r="J82" s="3"/>
      <c r="K82" s="3"/>
      <c r="L82" s="3"/>
      <c r="M82" s="3"/>
      <c r="N82" s="3"/>
      <c r="O82" s="3"/>
      <c r="P82" s="3"/>
      <c r="Q82" s="3"/>
    </row>
    <row r="83" spans="1:20" x14ac:dyDescent="0.15">
      <c r="A83" s="3"/>
      <c r="B83" s="3"/>
      <c r="C83" s="3"/>
      <c r="D83" s="3"/>
      <c r="E83" s="3"/>
      <c r="F83" s="3"/>
      <c r="G83" s="3"/>
      <c r="H83" s="3"/>
      <c r="I83" s="3"/>
      <c r="J83" s="3"/>
      <c r="K83" s="3"/>
      <c r="L83" s="3"/>
      <c r="M83" s="3"/>
      <c r="N83" s="3"/>
      <c r="O83" s="3"/>
      <c r="P83" s="3"/>
      <c r="Q83" s="3"/>
    </row>
    <row r="84" spans="1:20" ht="15" x14ac:dyDescent="0.15">
      <c r="A84" s="69"/>
      <c r="B84" s="70"/>
      <c r="C84" s="70"/>
      <c r="D84" s="70"/>
      <c r="E84" s="70"/>
      <c r="F84" s="70"/>
      <c r="G84" s="70"/>
      <c r="H84" s="70"/>
      <c r="I84" s="70"/>
      <c r="J84" s="70"/>
      <c r="K84" s="70"/>
      <c r="L84" s="28"/>
      <c r="M84" s="28"/>
      <c r="N84" s="28"/>
      <c r="O84" s="28"/>
      <c r="P84" s="28"/>
      <c r="Q84" s="28"/>
    </row>
    <row r="87" spans="1:20" ht="24" customHeight="1" x14ac:dyDescent="0.15">
      <c r="B87" s="68"/>
      <c r="C87" s="68"/>
      <c r="D87" s="68"/>
      <c r="E87" s="68"/>
      <c r="F87" s="68"/>
      <c r="G87" s="68"/>
      <c r="H87" s="68"/>
      <c r="I87" s="68"/>
      <c r="J87" s="68"/>
      <c r="K87" s="68"/>
      <c r="L87" s="68"/>
      <c r="M87" s="68"/>
      <c r="N87" s="68"/>
      <c r="O87" s="68"/>
      <c r="P87" s="68"/>
      <c r="Q87" s="68"/>
    </row>
    <row r="92" spans="1:20" x14ac:dyDescent="0.15">
      <c r="R92" s="12"/>
      <c r="T92" s="24">
        <v>1</v>
      </c>
    </row>
    <row r="93" spans="1:20" x14ac:dyDescent="0.15">
      <c r="T93" s="24">
        <v>1</v>
      </c>
    </row>
    <row r="94" spans="1:20" x14ac:dyDescent="0.15">
      <c r="T94" s="24">
        <v>2</v>
      </c>
    </row>
  </sheetData>
  <mergeCells count="38">
    <mergeCell ref="C46:E46"/>
    <mergeCell ref="C48:E48"/>
    <mergeCell ref="C50:E50"/>
    <mergeCell ref="C52:E52"/>
    <mergeCell ref="J74:N75"/>
    <mergeCell ref="A75:E75"/>
    <mergeCell ref="A76:E76"/>
    <mergeCell ref="A77:E77"/>
    <mergeCell ref="H54:I62"/>
    <mergeCell ref="A66:E66"/>
    <mergeCell ref="A67:E67"/>
    <mergeCell ref="A68:E68"/>
    <mergeCell ref="A69:E69"/>
    <mergeCell ref="A74:E74"/>
    <mergeCell ref="C54:E54"/>
    <mergeCell ref="C56:E56"/>
    <mergeCell ref="C58:E58"/>
    <mergeCell ref="C59:E59"/>
    <mergeCell ref="C60:E60"/>
    <mergeCell ref="C61:E61"/>
    <mergeCell ref="A42:E42"/>
    <mergeCell ref="B22:I22"/>
    <mergeCell ref="A23:B23"/>
    <mergeCell ref="C23:D23"/>
    <mergeCell ref="E23:F23"/>
    <mergeCell ref="H23:I23"/>
    <mergeCell ref="A35:E35"/>
    <mergeCell ref="A36:E36"/>
    <mergeCell ref="A37:E37"/>
    <mergeCell ref="A39:E39"/>
    <mergeCell ref="A40:E40"/>
    <mergeCell ref="A41:E41"/>
    <mergeCell ref="B21:I21"/>
    <mergeCell ref="E14:I14"/>
    <mergeCell ref="A15:I15"/>
    <mergeCell ref="B18:I18"/>
    <mergeCell ref="B19:I19"/>
    <mergeCell ref="B20:I20"/>
  </mergeCells>
  <conditionalFormatting sqref="A72:E72 J72:S72 P76:S76 A38:S38 A73:S73 A43:S43 A39:A40 F74:I75 A74:A77 A78:I78 N77:S78 O74:S74 A42 J41:S42 J79:S79 F42:I42 F76:J77 F39:S40">
    <cfRule type="expression" dxfId="105" priority="21" stopIfTrue="1">
      <formula>$T$94=2</formula>
    </cfRule>
  </conditionalFormatting>
  <conditionalFormatting sqref="P75:S75 F41:I41">
    <cfRule type="expression" dxfId="104" priority="27">
      <formula>$T$94=2</formula>
    </cfRule>
  </conditionalFormatting>
  <conditionalFormatting sqref="A28:S28 K66:S66 A70:G70 A72:E72 J72:S72 A31:S34 H29:S29 A47:S47 J46:S46 A49:S49 J48:S48 A51:S51 J50:S50 J52:S52 A80:S82 P75:S76 A38:S38 F66:G66 A66:A69 A73:S73 A43:S44 A39:A40 F74:I75 A74:A77 A30 C30:S30 F67:F69 H69 L67:S70 A78:I78 N77:S78 O74:S74 A42 A29:B29 A35:A37 G71:S71 F35:S35 J79:S79 F76:J77 A63:S65 A53:S53 J54:S62 F39:S42 G36:S37 G46 A55:G55 A62:G62 F45:S45 A45:C46 F48 A48:C48 F50 A50:C50 F52 A52:C52 F54:H54 A54:C54 A57:G57 F56:G56 A56:C56 F58:G61 A58:C61">
    <cfRule type="expression" dxfId="103" priority="4" stopIfTrue="1">
      <formula>OR($T$92=0,$T$92=2)</formula>
    </cfRule>
  </conditionalFormatting>
  <conditionalFormatting sqref="A31:S34 K66:S66 A70:G70 A72:E72 J72:S72 A47:S47 J46:S46 A49:S49 J48:S48 A51:S51 J50:S50 J52:S52 A80:S82 P75:S76 A38:S38 F66:G66 A66:A69 A73:S73 A43:S44 A39:A40 F74:I75 A74:A77 F67:F69 H69 L67:S70 A78:I78 N77:S78 O74:S74 A42 A35:A37 G71:S71 F35:S35 J79:S79 F76:J77 A63:S65 A53:S53 J54:S62 F39:S42 G36:S37 G46 A55:G55 A62:G62 F45:S45 A45:C46 F48 A48:C48 F50 A50:C50 F52 A52:C52 F54:H54 A54:C54 A57:G57 F56:G56 A56:C56 F58:G61 A58:C61">
    <cfRule type="expression" dxfId="102" priority="5" stopIfTrue="1">
      <formula>OR($T$93=2,$T$93=0)</formula>
    </cfRule>
  </conditionalFormatting>
  <conditionalFormatting sqref="A33:S34 K66:S66 A70:G70 A72:E72 J72:S72 A47:S47 J46:S46 A49:S49 J48:S48 A51:S51 J50:S50 J52:S52 A80:S82 P75:S76 A38:S38 F66:G66 A66:A69 A73:S73 A43:S44 A35:A37 A39:A40 F74:I75 A74:A77 F67:F69 H69 L67:S70 A78:I78 N77:S78 O74:S74 A42 G71:S71 F35:S35 J79:S79 F76:J77 A63:S65 A53:S53 J54:S62 F39:S42 G36:S37 G46 A55:G55 A62:G62 F45:S45 A45:C46 F48 A48:C48 F50 A50:C50 F52 A52:C52 F54:H54 A54:C54 A57:G57 F56:G56 A56:C56 F58:G61 A58:C61">
    <cfRule type="expression" dxfId="101" priority="6" stopIfTrue="1">
      <formula>$T$94=0</formula>
    </cfRule>
  </conditionalFormatting>
  <conditionalFormatting sqref="A34:S34 A70:G70 K66:S66 A65:B65 F66:G66 A66:A69 A35:A37 F67:F69 H69 L67:S70 G71:S71 F35:S35 G36:S37">
    <cfRule type="expression" dxfId="100" priority="38" stopIfTrue="1">
      <formula>$T$94=1</formula>
    </cfRule>
  </conditionalFormatting>
  <conditionalFormatting sqref="G67">
    <cfRule type="expression" dxfId="99" priority="37">
      <formula>($F67-$F68)&lt;0</formula>
    </cfRule>
  </conditionalFormatting>
  <conditionalFormatting sqref="G48">
    <cfRule type="expression" dxfId="98" priority="34" stopIfTrue="1">
      <formula>OR($T$92=0,$T$92=2)</formula>
    </cfRule>
  </conditionalFormatting>
  <conditionalFormatting sqref="G48">
    <cfRule type="expression" dxfId="97" priority="35" stopIfTrue="1">
      <formula>OR($T$93=2,$T$93=0)</formula>
    </cfRule>
  </conditionalFormatting>
  <conditionalFormatting sqref="G48">
    <cfRule type="expression" dxfId="96" priority="36" stopIfTrue="1">
      <formula>$T$94=0</formula>
    </cfRule>
  </conditionalFormatting>
  <conditionalFormatting sqref="G50">
    <cfRule type="expression" dxfId="95" priority="31" stopIfTrue="1">
      <formula>OR($T$92=0,$T$92=2)</formula>
    </cfRule>
  </conditionalFormatting>
  <conditionalFormatting sqref="G50">
    <cfRule type="expression" dxfId="94" priority="32" stopIfTrue="1">
      <formula>OR($T$93=2,$T$93=0)</formula>
    </cfRule>
  </conditionalFormatting>
  <conditionalFormatting sqref="G50">
    <cfRule type="expression" dxfId="93" priority="33" stopIfTrue="1">
      <formula>$T$94=0</formula>
    </cfRule>
  </conditionalFormatting>
  <conditionalFormatting sqref="G52">
    <cfRule type="expression" dxfId="92" priority="28" stopIfTrue="1">
      <formula>OR($T$92=0,$T$92=2)</formula>
    </cfRule>
  </conditionalFormatting>
  <conditionalFormatting sqref="G52">
    <cfRule type="expression" dxfId="91" priority="29" stopIfTrue="1">
      <formula>OR($T$93=2,$T$93=0)</formula>
    </cfRule>
  </conditionalFormatting>
  <conditionalFormatting sqref="G52">
    <cfRule type="expression" dxfId="90" priority="30" stopIfTrue="1">
      <formula>$T$94=0</formula>
    </cfRule>
  </conditionalFormatting>
  <conditionalFormatting sqref="J74">
    <cfRule type="expression" dxfId="89" priority="26">
      <formula>$T$94=2</formula>
    </cfRule>
  </conditionalFormatting>
  <conditionalFormatting sqref="J74">
    <cfRule type="expression" dxfId="88" priority="23" stopIfTrue="1">
      <formula>OR($T$92=0,$T$92=2)</formula>
    </cfRule>
  </conditionalFormatting>
  <conditionalFormatting sqref="J74">
    <cfRule type="expression" dxfId="87" priority="25" stopIfTrue="1">
      <formula>OR($T$93=2,$T$93=0)</formula>
    </cfRule>
  </conditionalFormatting>
  <conditionalFormatting sqref="J74">
    <cfRule type="expression" dxfId="86" priority="24" stopIfTrue="1">
      <formula>$T$94=0</formula>
    </cfRule>
  </conditionalFormatting>
  <conditionalFormatting sqref="J77">
    <cfRule type="expression" dxfId="85" priority="40" stopIfTrue="1">
      <formula>SUM($F$76,$H$76,$I$76)&gt;SUM($F$46,$F$48,$F$50,$F$52,$F$54,$F$56)</formula>
    </cfRule>
  </conditionalFormatting>
  <conditionalFormatting sqref="A64:S64 C65:S65">
    <cfRule type="expression" dxfId="84" priority="41">
      <formula>$T$94=1</formula>
    </cfRule>
  </conditionalFormatting>
  <conditionalFormatting sqref="G67:G68">
    <cfRule type="expression" dxfId="83" priority="42">
      <formula>$T$94=1</formula>
    </cfRule>
  </conditionalFormatting>
  <conditionalFormatting sqref="G46">
    <cfRule type="expression" dxfId="82" priority="43">
      <formula>AND(($T$94=1),$F$40+$H$40&lt;$F$46)</formula>
    </cfRule>
  </conditionalFormatting>
  <conditionalFormatting sqref="F62">
    <cfRule type="expression" dxfId="81" priority="20">
      <formula>IF($T$94=1,($F$62&gt;SUM($F$40,$H$40,$I$40)))</formula>
    </cfRule>
    <cfRule type="expression" dxfId="80" priority="44">
      <formula>IF($T$94=2,($F$62&gt;$F$36))</formula>
    </cfRule>
    <cfRule type="expression" dxfId="79" priority="45">
      <formula>IF($T$94=1,SUM($F$41:$I$41)&gt;$F$62)</formula>
    </cfRule>
  </conditionalFormatting>
  <conditionalFormatting sqref="I46">
    <cfRule type="expression" dxfId="78" priority="46">
      <formula>AND(($T$94=1),$F$40+$H$40&lt;$F$46)</formula>
    </cfRule>
  </conditionalFormatting>
  <conditionalFormatting sqref="G52">
    <cfRule type="expression" dxfId="77" priority="47">
      <formula>AND(($T$94=1),(SUM($F$40,$H$40)-(SUM($F$46,$F$48,$F$50,$F$52))+$F$52&lt;$F$52))</formula>
    </cfRule>
  </conditionalFormatting>
  <conditionalFormatting sqref="I52">
    <cfRule type="expression" dxfId="76" priority="48">
      <formula>AND(($T$94=1),(SUM(G46,#REF!)-G66+G52&lt;$F$48))</formula>
    </cfRule>
  </conditionalFormatting>
  <conditionalFormatting sqref="G50:I50">
    <cfRule type="expression" dxfId="75" priority="49">
      <formula>AND(($T$94=1),(SUM($F$40,$H$40)-(SUM($F$46,$F$48,$F$50,$F$52))+$F$50&lt;$F$50))</formula>
    </cfRule>
  </conditionalFormatting>
  <conditionalFormatting sqref="G48">
    <cfRule type="expression" dxfId="74" priority="50">
      <formula>AND(($T$94=1),((SUM(F40,H40)-(SUM(F46,F48,F50,F52)))+F48&lt;$F$48))</formula>
    </cfRule>
  </conditionalFormatting>
  <conditionalFormatting sqref="I48">
    <cfRule type="expression" dxfId="73" priority="51">
      <formula>AND(($T$94=1),((SUM(#REF!,J40)-(SUM(#REF!,#REF!,#REF!,#REF!)))+#REF!&lt;$F$48))</formula>
    </cfRule>
  </conditionalFormatting>
  <conditionalFormatting sqref="H48">
    <cfRule type="expression" dxfId="72" priority="52">
      <formula>AND(($T$94=1),((SUM(G40,#REF!)-(SUM(G46,G48,G50,G52)))+G48&lt;$F$48))</formula>
    </cfRule>
  </conditionalFormatting>
  <conditionalFormatting sqref="B27">
    <cfRule type="expression" dxfId="71" priority="19">
      <formula>$T$92=2</formula>
    </cfRule>
  </conditionalFormatting>
  <conditionalFormatting sqref="B30">
    <cfRule type="expression" dxfId="70" priority="18">
      <formula>AND($T$92=1,$T$93=2)</formula>
    </cfRule>
  </conditionalFormatting>
  <conditionalFormatting sqref="A69:F69">
    <cfRule type="expression" dxfId="69" priority="16">
      <formula>IF($T$94=2,($F68&gt;$F$67))</formula>
    </cfRule>
    <cfRule type="expression" dxfId="68" priority="17">
      <formula>IF($T$94=2,AND($F$67&gt;=$F$68,$F$68&lt;=$F$62))</formula>
    </cfRule>
  </conditionalFormatting>
  <conditionalFormatting sqref="F67:F68">
    <cfRule type="expression" dxfId="67" priority="15">
      <formula>IF($T$94=2,($F67&gt;$F$67))</formula>
    </cfRule>
  </conditionalFormatting>
  <conditionalFormatting sqref="A77:I77">
    <cfRule type="expression" dxfId="66" priority="13">
      <formula>IF($T$94=1,SUM($F$41:$I$41)&gt;$F$62)</formula>
    </cfRule>
    <cfRule type="expression" dxfId="65" priority="14">
      <formula>IF($T$94=1,(AND((($F75-$F76)&gt;=0),(($H75-$H76)&gt;=0),(($I75-$I76)&gt;=0))))</formula>
    </cfRule>
  </conditionalFormatting>
  <conditionalFormatting sqref="A41">
    <cfRule type="expression" dxfId="64" priority="12">
      <formula>$T$94=2</formula>
    </cfRule>
  </conditionalFormatting>
  <conditionalFormatting sqref="A41">
    <cfRule type="expression" dxfId="63" priority="9" stopIfTrue="1">
      <formula>OR($T$92=0,$T$92=2)</formula>
    </cfRule>
  </conditionalFormatting>
  <conditionalFormatting sqref="A41">
    <cfRule type="expression" dxfId="62" priority="10" stopIfTrue="1">
      <formula>OR($T$93=2,$T$93=0)</formula>
    </cfRule>
  </conditionalFormatting>
  <conditionalFormatting sqref="A41">
    <cfRule type="expression" dxfId="61" priority="11" stopIfTrue="1">
      <formula>$T$94=0</formula>
    </cfRule>
  </conditionalFormatting>
  <conditionalFormatting sqref="F40:I40">
    <cfRule type="expression" dxfId="60" priority="8">
      <formula>IF($T$94=1,OR($F$75&lt;$F$76,$H$75&lt;$H$76,$I$75&lt;$I$76))</formula>
    </cfRule>
  </conditionalFormatting>
  <conditionalFormatting sqref="F76:I76">
    <cfRule type="expression" dxfId="59" priority="22" stopIfTrue="1">
      <formula>IF($T$94=1,SUM($F$76+$H$76+$I$76)&gt;SUM($F$46,$F$48,$F$50,$F$52,$F$54,$F$56))</formula>
    </cfRule>
    <cfRule type="expression" dxfId="58" priority="39">
      <formula>IF($T$94=1,OR($F$75&lt;$F$76,$H$75&lt;$H$76,$I$75&lt;$I$76))</formula>
    </cfRule>
  </conditionalFormatting>
  <conditionalFormatting sqref="H54">
    <cfRule type="expression" dxfId="57" priority="7">
      <formula>IF($T$94=1,AND(NOT(ISBLANK($F$62)),SUM($F$41:$I$41)&gt;$F$62))</formula>
    </cfRule>
  </conditionalFormatting>
  <dataValidations count="23">
    <dataValidation type="decimal" operator="greaterThanOrEqual" allowBlank="1" showInputMessage="1" showErrorMessage="1" error="Total wages paid to all workers by Q3, cannot be less than total wages paid to eligible furloughed workers by Q3." promptTitle="All workers wages" prompt="Total wages paid to eligibile furloughed workers by a quarter cannot be less than total wages paid to all workers by a corresponding quarter. _x000a_" sqref="I40">
      <formula1>0</formula1>
    </dataValidation>
    <dataValidation type="decimal" operator="greaterThanOrEqual" allowBlank="1" showInputMessage="1" showErrorMessage="1" errorTitle="An error has occurred" error="Total wages paid to all workers by Q2, cannot be less than total wages paid to eligible furloughed workers by Q2." promptTitle="All workers wages" prompt="Total wages paid to eligibile furloughed workers by a quarter cannot be less than total wages paid to all workers by a corresponding quarter. _x000a_" sqref="H40">
      <formula1>0</formula1>
    </dataValidation>
    <dataValidation type="decimal" operator="greaterThanOrEqual" allowBlank="1" showInputMessage="1" showErrorMessage="1" errorTitle="An error has occurred" error="Total wages paid to all workers by Q1, cannot be less than total wages paid to eligible furloughed workers by Q1." promptTitle="All workers wages" prompt="Total wages paid to eligibile furloughed workers by a quarter cannot be less than total wages paid to all workers by a corresponding quarter. _x000a_" sqref="F40">
      <formula1>F41</formula1>
    </dataValidation>
    <dataValidation type="decimal" allowBlank="1" showInputMessage="1" showErrorMessage="1" errorTitle="An error has occurred" error="Total wages paid to eligibile furloughed workers by a quarter cannot be less than total wages paid to all workers by a corresponding quarter" promptTitle="Furlough wages" prompt="Total wages paid to eligibile furloughed workers by a quarter cannot be less than total paid to all workers by a corresponding quarter. _x000a_" sqref="F41 H41:I41">
      <formula1>0</formula1>
      <formula2>F40</formula2>
    </dataValidation>
    <dataValidation type="decimal" allowBlank="1" showInputMessage="1" showErrorMessage="1" errorTitle="An error has occurred" error="Total wages paid to eligibile furloughed workers by a quarter cannot be less than total paid to all workers by a corresponding quarter" promptTitle="Furlough wages" prompt="Total wages paid to eligibile furloughed workers by a quarter cannot be less than total paid to all workers by a corresponding quarter. _x000a_" sqref="G41">
      <formula1>0</formula1>
      <formula2>G40</formula2>
    </dataValidation>
    <dataValidation type="decimal" operator="greaterThanOrEqual" allowBlank="1" showInputMessage="1" showErrorMessage="1" promptTitle="All workers wages" prompt="Total wages paid to eligibile furloughed workers by a quarter cannot be less than total wages paid to all workers by a corresponding quarter. _x000a_" sqref="G40">
      <formula1>0</formula1>
    </dataValidation>
    <dataValidation allowBlank="1" showInputMessage="1" showErrorMessage="1" promptTitle="Definition of Furloughed Worker" prompt="As per the CRA: In general an employee is considered to be on leave with pay if the employee is paid by the employer but does not perform any work during that time. This does not include employees who are on leave with pay for only a portion of a week." sqref="A15:I15"/>
    <dataValidation allowBlank="1" showInputMessage="1" showErrorMessage="1" promptTitle="All workers wages" prompt="The wages paid to all workers for the year cannot be less than the total wages paid to eligibile furloughed workers for the year" sqref="F67"/>
    <dataValidation type="decimal" operator="greaterThanOrEqual" allowBlank="1" showErrorMessage="1" promptTitle="All workers wages" prompt="Total wages paid to eligibile furloughed workers by a quarter cannot be less than total wages paid to all workers by a corresponding quarter. " sqref="H75:I75">
      <formula1>0</formula1>
    </dataValidation>
    <dataValidation type="decimal" operator="greaterThanOrEqual" allowBlank="1" showErrorMessage="1" promptTitle="All workers wages" prompt="Total wages paid to eligibile furloughed workers by a quarter cannot be less than total wages paid to all workers by a corresponding quarter. _x000a_" sqref="F75">
      <formula1>0</formula1>
    </dataValidation>
    <dataValidation allowBlank="1" showInputMessage="1" showErrorMessage="1" promptTitle="Furlough wages" prompt="The wages paid to all workers fort he year cannot be less than the total wages paid to eligibile furloughed workers for the year" sqref="F68"/>
    <dataValidation allowBlank="1" showErrorMessage="1" promptTitle="CRA Definition of Furlough " prompt="In general, an employee is considered to be on leave with pay if the employee is paid the employer but does not perform any work during that time. This does not include employees who are on leave with pay for only a partion of a week." sqref="C44"/>
    <dataValidation allowBlank="1" showErrorMessage="1" promptTitle="Definition of Furlough" prompt="In general, an employee is considered to be on leave with pay if the employee is paid by the employer but does not perform any work during that time. This does not include employees who are on leave with pay for only a porrtion of a week. " sqref="D44"/>
    <dataValidation type="whole" operator="greaterThanOrEqual" allowBlank="1" showInputMessage="1" showErrorMessage="1" sqref="F37 F42 H42:I42">
      <formula1>0</formula1>
    </dataValidation>
    <dataValidation type="decimal" operator="greaterThanOrEqual" showInputMessage="1" showErrorMessage="1" errorTitle="An error has occurred." error="The total wages paid to all workers for the year cannot be less than total wages paid to eligible furloughed workers for the year as the amount to report as wages in your payroll report cannot be a negative amount." sqref="F36">
      <formula1>IF($T$94=2,F62)</formula1>
    </dataValidation>
    <dataValidation type="whole" operator="lessThan" allowBlank="1" showInputMessage="1" showErrorMessage="1" sqref="F69">
      <formula1>0</formula1>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56 F58">
      <formula1>0</formula1>
      <formula2>IF($T$94=2,F36-F62+F56, IF($T$94=1,F40+H40+I40-F62+F56))</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59:F61">
      <formula1>0</formula1>
      <formula2>IF($T$94=2,F38-F64+F59, IF($T$94=1,F42+H42+I42-F64+F59))</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54">
      <formula1>0</formula1>
      <formula2>IF($T$94=2,F36-F62+F54, IF($T$94=1,F40+H40+I40-F62+F54))</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52">
      <formula1>0</formula1>
      <formula2>IF($T$94=2, F36-F62+F52, IF($T$94=1,F40+H40+I40-F62+F52))</formula2>
    </dataValidation>
    <dataValidation type="decimal" showInputMessage="1" showErrorMessage="1" errorTitle="An error has occured" error="The total wages paid to all workers for the period cannot be less than total wages paid to eligible furloughed workers for the same period. Use &quot;Retry&quot; button to reset your answer. " sqref="F50">
      <formula1>0</formula1>
      <formula2>IF($T$94=2,F36-F62+F50, IF($T$94=1,F40+H40+I40-F62+F50))</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48">
      <formula1>0</formula1>
      <formula2>IF($T$94=2,F36-F62+F48, IF($T$94=1,F40+H40+I40-F62+F48))</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46">
      <formula1>0</formula1>
      <formula2>IF($T$94=2,F36-F62+F46,IF($T$94=1,F40+H40+I40-F62+F46))</formula2>
    </dataValidation>
  </dataValidations>
  <hyperlinks>
    <hyperlink ref="B26" r:id="rId1"/>
    <hyperlink ref="B26:F26" r:id="rId2" tooltip="Click here to go to CEWS application " display="Please confirm that you have completed the Federal CEWS application"/>
    <hyperlink ref="B29:F29" r:id="rId3" location="p2c-cews" tooltip="Please click here to go to CEWS Application" display="Please confirm that you have filled out Step 3 under the Federal CEWS application"/>
  </hyperlinks>
  <printOptions horizontalCentered="1" verticalCentered="1"/>
  <pageMargins left="0.5" right="0.5" top="0.5" bottom="0.5" header="0.3" footer="0.3"/>
  <pageSetup scale="69" orientation="portrait" cellComments="asDisplayed" r:id="rId4"/>
  <drawing r:id="rId5"/>
  <legacyDrawing r:id="rId6"/>
  <mc:AlternateContent xmlns:mc="http://schemas.openxmlformats.org/markup-compatibility/2006">
    <mc:Choice Requires="x14">
      <controls>
        <mc:AlternateContent xmlns:mc="http://schemas.openxmlformats.org/markup-compatibility/2006">
          <mc:Choice Requires="x14">
            <control shapeId="13313" r:id="rId7" name="Option Button 1">
              <controlPr locked="0" defaultSize="0" autoFill="0" autoLine="0" autoPict="0">
                <anchor moveWithCells="1">
                  <from>
                    <xdr:col>7</xdr:col>
                    <xdr:colOff>685800</xdr:colOff>
                    <xdr:row>25</xdr:row>
                    <xdr:rowOff>9525</xdr:rowOff>
                  </from>
                  <to>
                    <xdr:col>7</xdr:col>
                    <xdr:colOff>1162050</xdr:colOff>
                    <xdr:row>26</xdr:row>
                    <xdr:rowOff>66675</xdr:rowOff>
                  </to>
                </anchor>
              </controlPr>
            </control>
          </mc:Choice>
        </mc:AlternateContent>
        <mc:AlternateContent xmlns:mc="http://schemas.openxmlformats.org/markup-compatibility/2006">
          <mc:Choice Requires="x14">
            <control shapeId="13314" r:id="rId8" name="Option Button 2">
              <controlPr locked="0" defaultSize="0" autoFill="0" autoLine="0" autoPict="0">
                <anchor moveWithCells="1">
                  <from>
                    <xdr:col>8</xdr:col>
                    <xdr:colOff>219075</xdr:colOff>
                    <xdr:row>25</xdr:row>
                    <xdr:rowOff>19050</xdr:rowOff>
                  </from>
                  <to>
                    <xdr:col>8</xdr:col>
                    <xdr:colOff>695325</xdr:colOff>
                    <xdr:row>26</xdr:row>
                    <xdr:rowOff>76200</xdr:rowOff>
                  </to>
                </anchor>
              </controlPr>
            </control>
          </mc:Choice>
        </mc:AlternateContent>
        <mc:AlternateContent xmlns:mc="http://schemas.openxmlformats.org/markup-compatibility/2006">
          <mc:Choice Requires="x14">
            <control shapeId="13315" r:id="rId9" name="Group Box 3">
              <controlPr defaultSize="0" autoFill="0" autoPict="0">
                <anchor moveWithCells="1">
                  <from>
                    <xdr:col>7</xdr:col>
                    <xdr:colOff>552450</xdr:colOff>
                    <xdr:row>24</xdr:row>
                    <xdr:rowOff>95250</xdr:rowOff>
                  </from>
                  <to>
                    <xdr:col>8</xdr:col>
                    <xdr:colOff>914400</xdr:colOff>
                    <xdr:row>26</xdr:row>
                    <xdr:rowOff>123825</xdr:rowOff>
                  </to>
                </anchor>
              </controlPr>
            </control>
          </mc:Choice>
        </mc:AlternateContent>
        <mc:AlternateContent xmlns:mc="http://schemas.openxmlformats.org/markup-compatibility/2006">
          <mc:Choice Requires="x14">
            <control shapeId="13316" r:id="rId10" name="Group Box 4">
              <controlPr defaultSize="0" autoFill="0" autoPict="0" altText="">
                <anchor moveWithCells="1">
                  <from>
                    <xdr:col>7</xdr:col>
                    <xdr:colOff>552450</xdr:colOff>
                    <xdr:row>27</xdr:row>
                    <xdr:rowOff>104775</xdr:rowOff>
                  </from>
                  <to>
                    <xdr:col>8</xdr:col>
                    <xdr:colOff>933450</xdr:colOff>
                    <xdr:row>29</xdr:row>
                    <xdr:rowOff>85725</xdr:rowOff>
                  </to>
                </anchor>
              </controlPr>
            </control>
          </mc:Choice>
        </mc:AlternateContent>
        <mc:AlternateContent xmlns:mc="http://schemas.openxmlformats.org/markup-compatibility/2006">
          <mc:Choice Requires="x14">
            <control shapeId="13317" r:id="rId11" name="Option Button 5">
              <controlPr locked="0" defaultSize="0" autoFill="0" autoLine="0" autoPict="0">
                <anchor moveWithCells="1">
                  <from>
                    <xdr:col>7</xdr:col>
                    <xdr:colOff>685800</xdr:colOff>
                    <xdr:row>27</xdr:row>
                    <xdr:rowOff>152400</xdr:rowOff>
                  </from>
                  <to>
                    <xdr:col>7</xdr:col>
                    <xdr:colOff>1123950</xdr:colOff>
                    <xdr:row>29</xdr:row>
                    <xdr:rowOff>19050</xdr:rowOff>
                  </to>
                </anchor>
              </controlPr>
            </control>
          </mc:Choice>
        </mc:AlternateContent>
        <mc:AlternateContent xmlns:mc="http://schemas.openxmlformats.org/markup-compatibility/2006">
          <mc:Choice Requires="x14">
            <control shapeId="13318" r:id="rId12" name="Option Button 6">
              <controlPr locked="0" defaultSize="0" autoFill="0" autoLine="0" autoPict="0">
                <anchor moveWithCells="1">
                  <from>
                    <xdr:col>8</xdr:col>
                    <xdr:colOff>219075</xdr:colOff>
                    <xdr:row>28</xdr:row>
                    <xdr:rowOff>9525</xdr:rowOff>
                  </from>
                  <to>
                    <xdr:col>8</xdr:col>
                    <xdr:colOff>771525</xdr:colOff>
                    <xdr:row>29</xdr:row>
                    <xdr:rowOff>38100</xdr:rowOff>
                  </to>
                </anchor>
              </controlPr>
            </control>
          </mc:Choice>
        </mc:AlternateContent>
        <mc:AlternateContent xmlns:mc="http://schemas.openxmlformats.org/markup-compatibility/2006">
          <mc:Choice Requires="x14">
            <control shapeId="13319" r:id="rId13" name="Option Button 7">
              <controlPr defaultSize="0" autoFill="0" autoLine="0" autoPict="0">
                <anchor moveWithCells="1">
                  <from>
                    <xdr:col>8</xdr:col>
                    <xdr:colOff>209550</xdr:colOff>
                    <xdr:row>30</xdr:row>
                    <xdr:rowOff>85725</xdr:rowOff>
                  </from>
                  <to>
                    <xdr:col>8</xdr:col>
                    <xdr:colOff>742950</xdr:colOff>
                    <xdr:row>32</xdr:row>
                    <xdr:rowOff>38100</xdr:rowOff>
                  </to>
                </anchor>
              </controlPr>
            </control>
          </mc:Choice>
        </mc:AlternateContent>
        <mc:AlternateContent xmlns:mc="http://schemas.openxmlformats.org/markup-compatibility/2006">
          <mc:Choice Requires="x14">
            <control shapeId="13320" r:id="rId14" name="Option Button 8">
              <controlPr defaultSize="0" autoFill="0" autoLine="0" autoPict="0">
                <anchor>
                  <from>
                    <xdr:col>7</xdr:col>
                    <xdr:colOff>666750</xdr:colOff>
                    <xdr:row>30</xdr:row>
                    <xdr:rowOff>95250</xdr:rowOff>
                  </from>
                  <to>
                    <xdr:col>8</xdr:col>
                    <xdr:colOff>19050</xdr:colOff>
                    <xdr:row>32</xdr:row>
                    <xdr:rowOff>57150</xdr:rowOff>
                  </to>
                </anchor>
              </controlPr>
            </control>
          </mc:Choice>
        </mc:AlternateContent>
        <mc:AlternateContent xmlns:mc="http://schemas.openxmlformats.org/markup-compatibility/2006">
          <mc:Choice Requires="x14">
            <control shapeId="13321" r:id="rId15" name="Group Box 9">
              <controlPr defaultSize="0" autoFill="0" autoPict="0" altText="">
                <anchor>
                  <from>
                    <xdr:col>7</xdr:col>
                    <xdr:colOff>552450</xdr:colOff>
                    <xdr:row>30</xdr:row>
                    <xdr:rowOff>76200</xdr:rowOff>
                  </from>
                  <to>
                    <xdr:col>8</xdr:col>
                    <xdr:colOff>904875</xdr:colOff>
                    <xdr:row>32</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94"/>
  <sheetViews>
    <sheetView showGridLines="0" zoomScaleNormal="100" workbookViewId="0">
      <selection activeCell="K69" sqref="K69"/>
    </sheetView>
  </sheetViews>
  <sheetFormatPr defaultColWidth="9.140625" defaultRowHeight="11.25" x14ac:dyDescent="0.15"/>
  <cols>
    <col min="1" max="1" width="9.42578125" style="1" customWidth="1"/>
    <col min="2" max="2" width="19.85546875" style="1" customWidth="1"/>
    <col min="3" max="3" width="14.28515625" style="1" bestFit="1" customWidth="1"/>
    <col min="4" max="4" width="9.140625" style="1"/>
    <col min="5" max="5" width="19.28515625" style="1" customWidth="1"/>
    <col min="6" max="6" width="17.7109375" style="1" customWidth="1"/>
    <col min="7" max="7" width="3.7109375" style="1" hidden="1" customWidth="1"/>
    <col min="8" max="10" width="17.7109375" style="1" customWidth="1"/>
    <col min="11" max="11" width="10.28515625" style="1" customWidth="1"/>
    <col min="12" max="12" width="3" style="1" customWidth="1"/>
    <col min="13" max="13" width="17.7109375" style="1" customWidth="1"/>
    <col min="14" max="14" width="3" style="1" customWidth="1"/>
    <col min="15" max="15" width="17.7109375" style="1" customWidth="1"/>
    <col min="16" max="16" width="9.140625" style="1"/>
    <col min="17" max="17" width="17.7109375" style="1" customWidth="1"/>
    <col min="18" max="19" width="9.140625" style="1"/>
    <col min="20" max="20" width="2.140625" style="1" hidden="1" customWidth="1"/>
    <col min="21" max="16384" width="9.140625" style="1"/>
  </cols>
  <sheetData>
    <row r="1" spans="1:17" ht="19.5" x14ac:dyDescent="0.25">
      <c r="A1" s="19" t="s">
        <v>11</v>
      </c>
    </row>
    <row r="2" spans="1:17" x14ac:dyDescent="0.15">
      <c r="A2" s="1" t="s">
        <v>7</v>
      </c>
      <c r="B2" s="1" t="s">
        <v>20</v>
      </c>
    </row>
    <row r="3" spans="1:17" x14ac:dyDescent="0.15">
      <c r="B3" s="1" t="s">
        <v>14</v>
      </c>
    </row>
    <row r="4" spans="1:17" x14ac:dyDescent="0.15">
      <c r="B4" s="1" t="s">
        <v>15</v>
      </c>
    </row>
    <row r="6" spans="1:17" x14ac:dyDescent="0.15">
      <c r="B6" s="1" t="s">
        <v>16</v>
      </c>
    </row>
    <row r="7" spans="1:17" x14ac:dyDescent="0.15">
      <c r="B7" s="1" t="s">
        <v>17</v>
      </c>
    </row>
    <row r="8" spans="1:17" x14ac:dyDescent="0.15">
      <c r="B8" s="1" t="s">
        <v>18</v>
      </c>
    </row>
    <row r="10" spans="1:17" x14ac:dyDescent="0.15">
      <c r="B10" s="1" t="s">
        <v>21</v>
      </c>
    </row>
    <row r="11" spans="1:17" x14ac:dyDescent="0.15">
      <c r="B11" s="1" t="s">
        <v>22</v>
      </c>
    </row>
    <row r="13" spans="1:17" x14ac:dyDescent="0.15">
      <c r="B13" s="1" t="s">
        <v>8</v>
      </c>
    </row>
    <row r="14" spans="1:17" ht="98.45" customHeight="1" x14ac:dyDescent="0.25">
      <c r="A14" s="42"/>
      <c r="B14" s="43"/>
      <c r="C14" s="43"/>
      <c r="D14" s="42"/>
      <c r="E14" s="141" t="s">
        <v>25</v>
      </c>
      <c r="F14" s="141"/>
      <c r="G14" s="141"/>
      <c r="H14" s="141"/>
      <c r="I14" s="141"/>
      <c r="J14" s="65"/>
      <c r="K14" s="29"/>
      <c r="L14" s="29"/>
      <c r="M14" s="29"/>
      <c r="N14" s="29"/>
      <c r="O14" s="29"/>
      <c r="P14" s="29"/>
      <c r="Q14" s="29"/>
    </row>
    <row r="15" spans="1:17" ht="43.9" customHeight="1" x14ac:dyDescent="0.15">
      <c r="A15" s="140" t="s">
        <v>40</v>
      </c>
      <c r="B15" s="140"/>
      <c r="C15" s="140"/>
      <c r="D15" s="140"/>
      <c r="E15" s="140"/>
      <c r="F15" s="140"/>
      <c r="G15" s="140"/>
      <c r="H15" s="140"/>
      <c r="I15" s="140"/>
      <c r="J15" s="64"/>
      <c r="K15" s="30"/>
      <c r="L15" s="30"/>
      <c r="M15" s="30"/>
      <c r="N15" s="30"/>
      <c r="O15" s="30"/>
      <c r="P15" s="30"/>
      <c r="Q15" s="30"/>
    </row>
    <row r="16" spans="1:17" ht="12.75" hidden="1" x14ac:dyDescent="0.15">
      <c r="A16" s="22"/>
      <c r="B16" s="39"/>
      <c r="C16" s="39"/>
      <c r="D16" s="39"/>
      <c r="E16" s="39"/>
      <c r="F16" s="39"/>
      <c r="G16" s="39"/>
      <c r="H16" s="39"/>
      <c r="I16" s="39"/>
      <c r="J16" s="17"/>
      <c r="K16" s="17"/>
      <c r="L16" s="17"/>
      <c r="M16" s="17"/>
      <c r="N16" s="17"/>
      <c r="O16" s="17"/>
      <c r="P16" s="17"/>
      <c r="Q16" s="17"/>
    </row>
    <row r="17" spans="1:17" ht="17.45" customHeight="1" x14ac:dyDescent="0.15">
      <c r="A17" s="71" t="s">
        <v>4</v>
      </c>
      <c r="B17" s="39"/>
      <c r="C17" s="39"/>
      <c r="D17" s="39"/>
      <c r="E17" s="39"/>
      <c r="F17" s="39"/>
      <c r="G17" s="39"/>
      <c r="H17" s="39"/>
      <c r="I17" s="39"/>
      <c r="J17" s="17"/>
      <c r="K17" s="17"/>
      <c r="L17" s="17"/>
      <c r="M17" s="17"/>
      <c r="N17" s="17"/>
      <c r="O17" s="17"/>
      <c r="P17" s="17"/>
      <c r="Q17" s="17"/>
    </row>
    <row r="18" spans="1:17" ht="25.9" customHeight="1" x14ac:dyDescent="0.15">
      <c r="A18" s="40" t="s">
        <v>5</v>
      </c>
      <c r="B18" s="143" t="s">
        <v>38</v>
      </c>
      <c r="C18" s="143"/>
      <c r="D18" s="143"/>
      <c r="E18" s="143"/>
      <c r="F18" s="143"/>
      <c r="G18" s="143"/>
      <c r="H18" s="143"/>
      <c r="I18" s="143"/>
      <c r="J18" s="18"/>
      <c r="K18" s="18"/>
      <c r="L18" s="18"/>
      <c r="M18" s="18"/>
      <c r="N18" s="18"/>
      <c r="O18" s="18"/>
      <c r="P18" s="18"/>
      <c r="Q18" s="18"/>
    </row>
    <row r="19" spans="1:17" ht="25.9" customHeight="1" x14ac:dyDescent="0.15">
      <c r="A19" s="40" t="s">
        <v>5</v>
      </c>
      <c r="B19" s="143" t="s">
        <v>43</v>
      </c>
      <c r="C19" s="143"/>
      <c r="D19" s="143"/>
      <c r="E19" s="143"/>
      <c r="F19" s="143"/>
      <c r="G19" s="143"/>
      <c r="H19" s="143"/>
      <c r="I19" s="143"/>
      <c r="J19" s="18"/>
      <c r="K19" s="18"/>
      <c r="L19" s="18"/>
      <c r="M19" s="18"/>
      <c r="N19" s="18"/>
      <c r="O19" s="17"/>
      <c r="P19" s="17"/>
      <c r="Q19" s="17"/>
    </row>
    <row r="20" spans="1:17" ht="15" customHeight="1" x14ac:dyDescent="0.15">
      <c r="A20" s="40" t="s">
        <v>5</v>
      </c>
      <c r="B20" s="143" t="s">
        <v>47</v>
      </c>
      <c r="C20" s="143"/>
      <c r="D20" s="143"/>
      <c r="E20" s="143"/>
      <c r="F20" s="143"/>
      <c r="G20" s="143"/>
      <c r="H20" s="143"/>
      <c r="I20" s="143"/>
      <c r="J20" s="18"/>
      <c r="K20" s="18"/>
      <c r="L20" s="18"/>
      <c r="M20" s="18"/>
      <c r="N20" s="18"/>
      <c r="O20" s="17"/>
      <c r="P20" s="17"/>
      <c r="Q20" s="17"/>
    </row>
    <row r="21" spans="1:17" ht="25.9" customHeight="1" x14ac:dyDescent="0.15">
      <c r="A21" s="80" t="s">
        <v>5</v>
      </c>
      <c r="B21" s="143" t="s">
        <v>44</v>
      </c>
      <c r="C21" s="143"/>
      <c r="D21" s="143"/>
      <c r="E21" s="143"/>
      <c r="F21" s="143"/>
      <c r="G21" s="143"/>
      <c r="H21" s="143"/>
      <c r="I21" s="143"/>
      <c r="J21" s="18"/>
      <c r="K21" s="18"/>
      <c r="L21" s="18"/>
      <c r="M21" s="18"/>
      <c r="N21" s="18"/>
      <c r="O21" s="17"/>
      <c r="P21" s="17"/>
      <c r="Q21" s="17"/>
    </row>
    <row r="22" spans="1:17" ht="39" customHeight="1" x14ac:dyDescent="0.15">
      <c r="A22" s="80" t="s">
        <v>5</v>
      </c>
      <c r="B22" s="143" t="s">
        <v>39</v>
      </c>
      <c r="C22" s="143"/>
      <c r="D22" s="143"/>
      <c r="E22" s="143"/>
      <c r="F22" s="143"/>
      <c r="G22" s="143"/>
      <c r="H22" s="143"/>
      <c r="I22" s="143"/>
      <c r="J22" s="18"/>
      <c r="K22" s="18"/>
      <c r="L22" s="18"/>
      <c r="M22" s="18"/>
      <c r="N22" s="18"/>
      <c r="O22" s="17"/>
      <c r="P22" s="17"/>
      <c r="Q22" s="17"/>
    </row>
    <row r="23" spans="1:17" ht="18" customHeight="1" x14ac:dyDescent="0.15">
      <c r="A23" s="146" t="s">
        <v>45</v>
      </c>
      <c r="B23" s="146"/>
      <c r="C23" s="168">
        <v>1234545</v>
      </c>
      <c r="D23" s="168"/>
      <c r="E23" s="147" t="s">
        <v>46</v>
      </c>
      <c r="F23" s="147"/>
      <c r="G23" s="78"/>
      <c r="H23" s="169" t="s">
        <v>61</v>
      </c>
      <c r="I23" s="169"/>
      <c r="J23" s="79"/>
      <c r="K23" s="27"/>
      <c r="L23" s="27"/>
      <c r="M23" s="27"/>
      <c r="N23" s="27"/>
      <c r="O23" s="17"/>
      <c r="P23" s="17"/>
      <c r="Q23" s="17"/>
    </row>
    <row r="24" spans="1:17" ht="18" customHeight="1" x14ac:dyDescent="0.15">
      <c r="F24" s="22"/>
      <c r="J24" s="18"/>
      <c r="K24" s="18"/>
      <c r="L24" s="18"/>
      <c r="M24" s="18"/>
      <c r="N24" s="18"/>
      <c r="O24" s="18"/>
      <c r="P24" s="18"/>
      <c r="Q24" s="17"/>
    </row>
    <row r="25" spans="1:17" ht="12.6" customHeight="1" x14ac:dyDescent="0.15">
      <c r="B25" s="2"/>
      <c r="C25" s="2"/>
      <c r="D25" s="2"/>
      <c r="E25" s="2"/>
      <c r="F25" s="2"/>
      <c r="G25" s="2"/>
      <c r="H25" s="23"/>
      <c r="I25" s="23"/>
      <c r="J25" s="2"/>
      <c r="K25" s="2"/>
      <c r="L25" s="2"/>
      <c r="M25" s="2"/>
      <c r="N25" s="2"/>
      <c r="O25" s="2"/>
      <c r="P25" s="2"/>
    </row>
    <row r="26" spans="1:17" ht="12.75" x14ac:dyDescent="0.15">
      <c r="A26" s="58" t="s">
        <v>26</v>
      </c>
      <c r="B26" s="72" t="s">
        <v>41</v>
      </c>
      <c r="C26" s="58"/>
      <c r="D26" s="58"/>
      <c r="E26" s="58"/>
      <c r="F26" s="58"/>
      <c r="G26" s="55"/>
      <c r="H26" s="20"/>
      <c r="I26" s="25"/>
      <c r="J26" s="4"/>
      <c r="K26" s="4"/>
      <c r="L26" s="4"/>
      <c r="M26" s="4"/>
      <c r="N26" s="4"/>
      <c r="O26" s="4"/>
      <c r="P26" s="4"/>
      <c r="Q26" s="3"/>
    </row>
    <row r="27" spans="1:17" ht="12.75" x14ac:dyDescent="0.15">
      <c r="A27" s="73"/>
      <c r="B27" s="74" t="s">
        <v>37</v>
      </c>
      <c r="C27" s="75"/>
      <c r="D27" s="75"/>
      <c r="E27" s="75"/>
      <c r="F27" s="75"/>
      <c r="G27" s="55"/>
      <c r="H27" s="25"/>
      <c r="I27" s="25"/>
      <c r="J27" s="4"/>
      <c r="K27" s="4"/>
      <c r="L27" s="4"/>
      <c r="M27" s="4"/>
      <c r="N27" s="4"/>
      <c r="O27" s="4"/>
      <c r="P27" s="4"/>
      <c r="Q27" s="3"/>
    </row>
    <row r="28" spans="1:17" ht="12.75" x14ac:dyDescent="0.15">
      <c r="A28" s="56"/>
      <c r="B28" s="55"/>
      <c r="C28" s="55"/>
      <c r="D28" s="55"/>
      <c r="E28" s="55"/>
      <c r="F28" s="55"/>
      <c r="G28" s="55"/>
      <c r="H28" s="25"/>
      <c r="I28" s="25"/>
      <c r="J28" s="4"/>
      <c r="K28" s="4"/>
      <c r="L28" s="4"/>
      <c r="M28" s="4"/>
      <c r="N28" s="4"/>
      <c r="O28" s="4"/>
      <c r="P28" s="4"/>
      <c r="Q28" s="3"/>
    </row>
    <row r="29" spans="1:17" ht="12.75" x14ac:dyDescent="0.2">
      <c r="A29" s="58" t="s">
        <v>27</v>
      </c>
      <c r="B29" s="115" t="s">
        <v>42</v>
      </c>
      <c r="C29" s="66"/>
      <c r="D29" s="66"/>
      <c r="E29" s="66"/>
      <c r="F29" s="66"/>
      <c r="G29" s="66"/>
      <c r="H29" s="25"/>
      <c r="I29" s="25"/>
      <c r="J29" s="4"/>
      <c r="K29" s="4"/>
      <c r="L29" s="4"/>
      <c r="M29" s="4"/>
      <c r="N29" s="4"/>
      <c r="O29" s="4"/>
      <c r="P29" s="4"/>
      <c r="Q29" s="3"/>
    </row>
    <row r="30" spans="1:17" ht="12.75" x14ac:dyDescent="0.15">
      <c r="A30" s="56"/>
      <c r="B30" s="57" t="s">
        <v>37</v>
      </c>
      <c r="C30" s="55"/>
      <c r="D30" s="55"/>
      <c r="E30" s="55"/>
      <c r="F30" s="55"/>
      <c r="G30" s="55"/>
      <c r="H30" s="25"/>
      <c r="I30" s="25"/>
      <c r="J30" s="4"/>
      <c r="K30" s="4"/>
      <c r="L30" s="4"/>
      <c r="M30" s="4"/>
      <c r="N30" s="4"/>
      <c r="O30" s="4"/>
      <c r="P30" s="4"/>
      <c r="Q30" s="3"/>
    </row>
    <row r="31" spans="1:17" ht="12.75" x14ac:dyDescent="0.15">
      <c r="A31" s="56"/>
      <c r="B31" s="55"/>
      <c r="C31" s="55"/>
      <c r="D31" s="55"/>
      <c r="E31" s="55"/>
      <c r="F31" s="55"/>
      <c r="G31" s="55"/>
      <c r="H31" s="25"/>
      <c r="I31" s="25"/>
      <c r="J31" s="4"/>
      <c r="K31" s="4"/>
      <c r="L31" s="4"/>
      <c r="M31" s="4"/>
      <c r="N31" s="4"/>
      <c r="O31" s="4"/>
      <c r="P31" s="4"/>
      <c r="Q31" s="3"/>
    </row>
    <row r="32" spans="1:17" ht="12.75" x14ac:dyDescent="0.15">
      <c r="A32" s="53" t="s">
        <v>28</v>
      </c>
      <c r="B32" s="59" t="s">
        <v>9</v>
      </c>
      <c r="C32" s="55"/>
      <c r="D32" s="55"/>
      <c r="E32" s="55"/>
      <c r="F32" s="55"/>
      <c r="G32" s="55"/>
      <c r="H32" s="25"/>
      <c r="I32" s="21"/>
      <c r="J32" s="4"/>
      <c r="K32" s="4"/>
      <c r="L32" s="4"/>
      <c r="M32" s="4"/>
      <c r="N32" s="4"/>
      <c r="O32" s="4"/>
      <c r="P32" s="4"/>
      <c r="Q32" s="3"/>
    </row>
    <row r="33" spans="1:17" ht="12.75" x14ac:dyDescent="0.15">
      <c r="A33" s="56"/>
      <c r="B33" s="55"/>
      <c r="C33" s="55"/>
      <c r="D33" s="55"/>
      <c r="E33" s="55"/>
      <c r="F33" s="55"/>
      <c r="G33" s="55"/>
      <c r="H33" s="25"/>
      <c r="I33" s="25"/>
      <c r="J33" s="4"/>
      <c r="K33" s="4"/>
      <c r="L33" s="4"/>
      <c r="M33" s="4"/>
      <c r="N33" s="4"/>
      <c r="O33" s="4"/>
      <c r="P33" s="4"/>
      <c r="Q33" s="3"/>
    </row>
    <row r="34" spans="1:17" ht="25.15" customHeight="1" x14ac:dyDescent="0.15">
      <c r="A34" s="53" t="s">
        <v>29</v>
      </c>
      <c r="B34" s="59" t="s">
        <v>48</v>
      </c>
      <c r="C34" s="55"/>
      <c r="D34" s="55"/>
      <c r="E34" s="60"/>
      <c r="F34" s="55"/>
      <c r="G34" s="55"/>
      <c r="H34" s="25"/>
      <c r="I34" s="25"/>
      <c r="J34" s="4"/>
      <c r="K34" s="4"/>
      <c r="L34" s="4"/>
      <c r="M34" s="4"/>
      <c r="N34" s="4"/>
      <c r="O34" s="4"/>
      <c r="P34" s="4"/>
      <c r="Q34" s="3"/>
    </row>
    <row r="35" spans="1:17" ht="15" customHeight="1" x14ac:dyDescent="0.15">
      <c r="A35" s="172" t="s">
        <v>24</v>
      </c>
      <c r="B35" s="172"/>
      <c r="C35" s="172"/>
      <c r="D35" s="172"/>
      <c r="E35" s="173"/>
      <c r="F35" s="48" t="s">
        <v>3</v>
      </c>
      <c r="G35" s="4"/>
      <c r="H35" s="25"/>
      <c r="I35" s="25"/>
      <c r="J35" s="4"/>
      <c r="K35" s="4"/>
      <c r="L35" s="4"/>
      <c r="M35" s="4"/>
      <c r="N35" s="4"/>
      <c r="O35" s="4"/>
      <c r="P35" s="4"/>
      <c r="Q35" s="3"/>
    </row>
    <row r="36" spans="1:17" ht="15" customHeight="1" x14ac:dyDescent="0.2">
      <c r="A36" s="144" t="s">
        <v>51</v>
      </c>
      <c r="B36" s="144"/>
      <c r="C36" s="144"/>
      <c r="D36" s="144"/>
      <c r="E36" s="144"/>
      <c r="F36" s="81">
        <v>800000</v>
      </c>
      <c r="J36" s="4"/>
      <c r="K36" s="4"/>
      <c r="L36" s="4"/>
      <c r="M36" s="4"/>
      <c r="N36" s="4"/>
      <c r="O36" s="4"/>
      <c r="P36" s="4"/>
      <c r="Q36" s="3"/>
    </row>
    <row r="37" spans="1:17" ht="15" customHeight="1" x14ac:dyDescent="0.15">
      <c r="A37" s="142" t="s">
        <v>49</v>
      </c>
      <c r="B37" s="142"/>
      <c r="C37" s="142"/>
      <c r="D37" s="142"/>
      <c r="E37" s="142"/>
      <c r="F37" s="82"/>
      <c r="J37" s="4"/>
      <c r="K37" s="4"/>
      <c r="L37" s="4"/>
      <c r="M37" s="4"/>
      <c r="N37" s="4"/>
      <c r="O37" s="4"/>
      <c r="P37" s="4"/>
      <c r="Q37" s="3"/>
    </row>
    <row r="38" spans="1:17" s="3" customFormat="1" ht="19.899999999999999" customHeight="1" x14ac:dyDescent="0.25">
      <c r="A38" s="53" t="s">
        <v>66</v>
      </c>
      <c r="B38" s="62" t="s">
        <v>63</v>
      </c>
      <c r="C38" s="55"/>
      <c r="D38" s="4"/>
      <c r="E38" s="4"/>
      <c r="F38" s="76"/>
      <c r="G38" s="13"/>
      <c r="H38" s="77"/>
      <c r="I38" s="76"/>
      <c r="J38" s="4"/>
      <c r="K38" s="4"/>
      <c r="L38" s="4"/>
      <c r="M38" s="4"/>
      <c r="N38" s="4"/>
      <c r="O38" s="4"/>
      <c r="P38" s="4"/>
    </row>
    <row r="39" spans="1:17" ht="30.6" customHeight="1" x14ac:dyDescent="0.15">
      <c r="A39" s="145" t="s">
        <v>24</v>
      </c>
      <c r="B39" s="145"/>
      <c r="C39" s="145"/>
      <c r="D39" s="145"/>
      <c r="E39" s="145"/>
      <c r="F39" s="95" t="s">
        <v>33</v>
      </c>
      <c r="G39" s="96"/>
      <c r="H39" s="97" t="s">
        <v>34</v>
      </c>
      <c r="I39" s="97" t="s">
        <v>35</v>
      </c>
      <c r="J39" s="97" t="s">
        <v>68</v>
      </c>
      <c r="K39" s="4"/>
      <c r="L39" s="4"/>
      <c r="M39" s="4"/>
      <c r="N39" s="4"/>
      <c r="O39" s="4"/>
      <c r="P39" s="4"/>
      <c r="Q39" s="3"/>
    </row>
    <row r="40" spans="1:17" ht="13.9" customHeight="1" x14ac:dyDescent="0.15">
      <c r="A40" s="142" t="s">
        <v>54</v>
      </c>
      <c r="B40" s="142"/>
      <c r="C40" s="142"/>
      <c r="D40" s="142"/>
      <c r="E40" s="142"/>
      <c r="F40" s="120">
        <v>200000</v>
      </c>
      <c r="G40" s="120"/>
      <c r="H40" s="120">
        <v>200000</v>
      </c>
      <c r="I40" s="138"/>
      <c r="J40" s="89"/>
      <c r="K40" s="4"/>
      <c r="L40" s="4"/>
      <c r="M40" s="4"/>
      <c r="N40" s="4"/>
      <c r="O40" s="4"/>
      <c r="P40" s="4"/>
      <c r="Q40" s="3"/>
    </row>
    <row r="41" spans="1:17" ht="15" customHeight="1" x14ac:dyDescent="0.15">
      <c r="A41" s="142" t="s">
        <v>56</v>
      </c>
      <c r="B41" s="142"/>
      <c r="C41" s="142"/>
      <c r="D41" s="142"/>
      <c r="E41" s="142"/>
      <c r="F41" s="124">
        <v>7700</v>
      </c>
      <c r="G41" s="91"/>
      <c r="H41" s="124">
        <v>23100</v>
      </c>
      <c r="I41" s="132"/>
      <c r="J41" s="91"/>
      <c r="K41" s="4"/>
      <c r="L41" s="4"/>
      <c r="M41" s="4"/>
      <c r="N41" s="4"/>
      <c r="O41" s="4"/>
      <c r="P41" s="4"/>
      <c r="Q41" s="3"/>
    </row>
    <row r="42" spans="1:17" ht="15" customHeight="1" x14ac:dyDescent="0.15">
      <c r="A42" s="153" t="s">
        <v>49</v>
      </c>
      <c r="B42" s="153"/>
      <c r="C42" s="153"/>
      <c r="D42" s="153"/>
      <c r="E42" s="153"/>
      <c r="F42" s="121">
        <v>5</v>
      </c>
      <c r="G42" s="122"/>
      <c r="H42" s="123">
        <v>5</v>
      </c>
      <c r="I42" s="94"/>
      <c r="J42" s="92"/>
      <c r="K42" s="4"/>
      <c r="L42" s="4"/>
      <c r="M42" s="4"/>
      <c r="N42" s="4"/>
      <c r="O42" s="4"/>
      <c r="P42" s="4"/>
      <c r="Q42" s="3"/>
    </row>
    <row r="43" spans="1:17" ht="8.4499999999999993" customHeight="1" x14ac:dyDescent="0.15">
      <c r="A43" s="11"/>
      <c r="B43" s="4"/>
      <c r="C43" s="4"/>
      <c r="D43" s="4"/>
      <c r="E43" s="6"/>
      <c r="F43" s="32"/>
      <c r="G43" s="3"/>
      <c r="H43" s="32"/>
      <c r="I43" s="32"/>
      <c r="J43" s="4"/>
      <c r="K43" s="4"/>
      <c r="L43" s="4"/>
      <c r="M43" s="4"/>
      <c r="N43" s="4"/>
      <c r="O43" s="4"/>
      <c r="P43" s="4"/>
      <c r="Q43" s="3"/>
    </row>
    <row r="44" spans="1:17" ht="19.899999999999999" customHeight="1" x14ac:dyDescent="0.15">
      <c r="A44" s="53" t="s">
        <v>30</v>
      </c>
      <c r="B44" s="54" t="s">
        <v>62</v>
      </c>
      <c r="C44" s="3"/>
      <c r="D44" s="3"/>
      <c r="G44" s="8"/>
      <c r="J44" s="3"/>
      <c r="L44" s="3"/>
      <c r="N44" s="3"/>
    </row>
    <row r="45" spans="1:17" ht="15" customHeight="1" x14ac:dyDescent="0.15">
      <c r="A45" s="3"/>
      <c r="B45" s="3"/>
      <c r="C45" s="151" t="s">
        <v>31</v>
      </c>
      <c r="D45" s="151"/>
      <c r="E45" s="152"/>
      <c r="F45" s="131" t="s">
        <v>32</v>
      </c>
      <c r="G45" s="8"/>
      <c r="H45" s="7"/>
      <c r="I45" s="7"/>
      <c r="J45" s="3"/>
      <c r="K45" s="7"/>
      <c r="L45" s="3"/>
      <c r="M45" s="7"/>
      <c r="N45" s="3"/>
      <c r="O45" s="7"/>
      <c r="P45" s="6"/>
      <c r="Q45" s="10"/>
    </row>
    <row r="46" spans="1:17" ht="15" customHeight="1" x14ac:dyDescent="0.15">
      <c r="A46" s="3"/>
      <c r="B46" s="3"/>
      <c r="C46" s="155" t="s">
        <v>71</v>
      </c>
      <c r="D46" s="155"/>
      <c r="E46" s="156"/>
      <c r="F46" s="116">
        <f>770*4*5</f>
        <v>15400</v>
      </c>
      <c r="G46" s="67"/>
      <c r="H46" s="67"/>
      <c r="I46" s="41"/>
      <c r="J46" s="3"/>
      <c r="K46" s="7"/>
      <c r="L46" s="3"/>
      <c r="M46" s="7"/>
      <c r="N46" s="3"/>
      <c r="O46" s="7"/>
      <c r="P46" s="6"/>
      <c r="Q46" s="10"/>
    </row>
    <row r="47" spans="1:17" ht="15" hidden="1" customHeight="1" x14ac:dyDescent="0.15">
      <c r="A47" s="3"/>
      <c r="B47" s="3"/>
      <c r="C47" s="3"/>
      <c r="D47" s="3"/>
      <c r="E47" s="86"/>
      <c r="F47" s="50"/>
      <c r="G47" s="8"/>
      <c r="H47" s="33"/>
      <c r="I47" s="7"/>
      <c r="J47" s="3"/>
      <c r="K47" s="7"/>
      <c r="L47" s="3"/>
      <c r="M47" s="7"/>
      <c r="N47" s="3"/>
      <c r="O47" s="7"/>
      <c r="P47" s="6"/>
      <c r="Q47" s="10"/>
    </row>
    <row r="48" spans="1:17" ht="15" customHeight="1" x14ac:dyDescent="0.15">
      <c r="A48" s="3"/>
      <c r="B48" s="3"/>
      <c r="C48" s="155" t="s">
        <v>72</v>
      </c>
      <c r="D48" s="155"/>
      <c r="E48" s="156"/>
      <c r="F48" s="116">
        <f>770*4*5</f>
        <v>15400</v>
      </c>
      <c r="G48" s="67"/>
      <c r="H48" s="67"/>
      <c r="I48" s="41"/>
      <c r="J48" s="3"/>
      <c r="K48" s="7"/>
      <c r="L48" s="3"/>
      <c r="M48" s="7"/>
      <c r="N48" s="3"/>
      <c r="O48" s="7"/>
      <c r="P48" s="6"/>
      <c r="Q48" s="10"/>
    </row>
    <row r="49" spans="1:17" ht="15" hidden="1" customHeight="1" x14ac:dyDescent="0.15">
      <c r="A49" s="3"/>
      <c r="B49" s="3"/>
      <c r="C49" s="3"/>
      <c r="D49" s="3"/>
      <c r="E49" s="86"/>
      <c r="F49" s="50"/>
      <c r="G49" s="8"/>
      <c r="H49" s="7"/>
      <c r="I49" s="7"/>
      <c r="J49" s="3"/>
      <c r="K49" s="7"/>
      <c r="L49" s="3"/>
      <c r="M49" s="7"/>
      <c r="N49" s="3"/>
      <c r="O49" s="7"/>
      <c r="P49" s="6"/>
      <c r="Q49" s="10"/>
    </row>
    <row r="50" spans="1:17" ht="15" customHeight="1" x14ac:dyDescent="0.15">
      <c r="A50" s="3"/>
      <c r="B50" s="3"/>
      <c r="C50" s="155" t="s">
        <v>73</v>
      </c>
      <c r="D50" s="155"/>
      <c r="E50" s="156"/>
      <c r="F50" s="49"/>
      <c r="G50" s="67"/>
      <c r="H50" s="67"/>
      <c r="I50" s="41"/>
      <c r="J50" s="3"/>
      <c r="K50" s="7"/>
      <c r="L50" s="3"/>
      <c r="M50" s="7"/>
      <c r="N50" s="3"/>
      <c r="O50" s="7"/>
      <c r="P50" s="6"/>
      <c r="Q50" s="10"/>
    </row>
    <row r="51" spans="1:17" ht="15" hidden="1" customHeight="1" x14ac:dyDescent="0.15">
      <c r="A51" s="3"/>
      <c r="B51" s="3"/>
      <c r="C51" s="3"/>
      <c r="D51" s="3"/>
      <c r="E51" s="86"/>
      <c r="F51" s="50"/>
      <c r="G51" s="8"/>
      <c r="H51" s="7"/>
      <c r="I51" s="7"/>
      <c r="J51" s="3"/>
      <c r="K51" s="7"/>
      <c r="L51" s="3"/>
      <c r="M51" s="7"/>
      <c r="N51" s="3"/>
      <c r="O51" s="7"/>
      <c r="P51" s="6"/>
      <c r="Q51" s="10"/>
    </row>
    <row r="52" spans="1:17" ht="15" customHeight="1" x14ac:dyDescent="0.15">
      <c r="A52" s="3"/>
      <c r="B52" s="3"/>
      <c r="C52" s="155" t="s">
        <v>74</v>
      </c>
      <c r="D52" s="155"/>
      <c r="E52" s="156"/>
      <c r="F52" s="49"/>
      <c r="G52" s="67"/>
      <c r="H52" s="67"/>
      <c r="I52" s="41"/>
      <c r="J52" s="3"/>
      <c r="K52" s="7"/>
      <c r="L52" s="3"/>
      <c r="M52" s="7"/>
      <c r="N52" s="3"/>
      <c r="O52" s="7"/>
      <c r="P52" s="6"/>
      <c r="Q52" s="10"/>
    </row>
    <row r="53" spans="1:17" ht="15" hidden="1" customHeight="1" x14ac:dyDescent="0.15">
      <c r="A53" s="3"/>
      <c r="B53" s="3"/>
      <c r="C53" s="3"/>
      <c r="D53" s="3"/>
      <c r="E53" s="86"/>
      <c r="F53" s="50"/>
      <c r="G53" s="8"/>
      <c r="H53" s="7"/>
      <c r="I53" s="7"/>
      <c r="J53" s="3"/>
      <c r="K53" s="7"/>
      <c r="L53" s="3"/>
      <c r="M53" s="7"/>
      <c r="N53" s="3"/>
      <c r="O53" s="7"/>
      <c r="P53" s="6"/>
      <c r="Q53" s="10"/>
    </row>
    <row r="54" spans="1:17" ht="15" customHeight="1" x14ac:dyDescent="0.15">
      <c r="A54" s="3"/>
      <c r="B54" s="3"/>
      <c r="C54" s="166" t="s">
        <v>75</v>
      </c>
      <c r="D54" s="166"/>
      <c r="E54" s="167"/>
      <c r="F54" s="49"/>
      <c r="G54" s="8"/>
      <c r="H54" s="170" t="s">
        <v>50</v>
      </c>
      <c r="I54" s="170"/>
      <c r="J54" s="3"/>
      <c r="K54" s="7"/>
      <c r="L54" s="3"/>
      <c r="M54" s="7"/>
      <c r="N54" s="3"/>
      <c r="O54" s="7"/>
      <c r="P54" s="6"/>
      <c r="Q54" s="10"/>
    </row>
    <row r="55" spans="1:17" ht="15" hidden="1" customHeight="1" x14ac:dyDescent="0.15">
      <c r="A55" s="3"/>
      <c r="B55" s="3"/>
      <c r="C55" s="3"/>
      <c r="D55" s="3"/>
      <c r="E55" s="86"/>
      <c r="F55" s="50"/>
      <c r="G55" s="8"/>
      <c r="H55" s="170"/>
      <c r="I55" s="170"/>
      <c r="J55" s="3"/>
      <c r="K55" s="7"/>
      <c r="L55" s="3"/>
      <c r="M55" s="7"/>
      <c r="N55" s="3"/>
      <c r="O55" s="7"/>
      <c r="P55" s="6"/>
      <c r="Q55" s="10"/>
    </row>
    <row r="56" spans="1:17" ht="15" customHeight="1" x14ac:dyDescent="0.15">
      <c r="A56" s="3"/>
      <c r="B56" s="3"/>
      <c r="C56" s="164" t="s">
        <v>76</v>
      </c>
      <c r="D56" s="164"/>
      <c r="E56" s="165"/>
      <c r="F56" s="49"/>
      <c r="G56" s="37"/>
      <c r="H56" s="170"/>
      <c r="I56" s="170"/>
      <c r="J56" s="3"/>
      <c r="K56" s="7"/>
      <c r="L56" s="3"/>
      <c r="M56" s="7"/>
      <c r="N56" s="3"/>
      <c r="O56" s="7"/>
      <c r="P56" s="6"/>
      <c r="Q56" s="10"/>
    </row>
    <row r="57" spans="1:17" ht="15" hidden="1" customHeight="1" thickBot="1" x14ac:dyDescent="0.2">
      <c r="A57" s="3"/>
      <c r="B57" s="3"/>
      <c r="C57" s="3"/>
      <c r="D57" s="3"/>
      <c r="E57" s="45"/>
      <c r="F57" s="46"/>
      <c r="G57" s="8"/>
      <c r="H57" s="170"/>
      <c r="I57" s="170"/>
      <c r="J57" s="3"/>
      <c r="K57" s="7"/>
      <c r="L57" s="3"/>
      <c r="M57" s="7"/>
      <c r="N57" s="3"/>
      <c r="O57" s="7"/>
      <c r="P57" s="6"/>
      <c r="Q57" s="10"/>
    </row>
    <row r="58" spans="1:17" ht="15" customHeight="1" x14ac:dyDescent="0.15">
      <c r="A58" s="3"/>
      <c r="B58" s="3"/>
      <c r="C58" s="164" t="s">
        <v>79</v>
      </c>
      <c r="D58" s="164"/>
      <c r="E58" s="165"/>
      <c r="F58" s="49"/>
      <c r="G58" s="8"/>
      <c r="H58" s="170"/>
      <c r="I58" s="170"/>
      <c r="J58" s="3"/>
      <c r="K58" s="7"/>
      <c r="L58" s="3"/>
      <c r="M58" s="7"/>
      <c r="N58" s="3"/>
      <c r="O58" s="7"/>
      <c r="P58" s="6"/>
      <c r="Q58" s="10"/>
    </row>
    <row r="59" spans="1:17" ht="15" customHeight="1" x14ac:dyDescent="0.15">
      <c r="A59" s="3"/>
      <c r="B59" s="3"/>
      <c r="C59" s="160" t="s">
        <v>69</v>
      </c>
      <c r="D59" s="160"/>
      <c r="E59" s="161"/>
      <c r="F59" s="49"/>
      <c r="G59" s="8"/>
      <c r="H59" s="170"/>
      <c r="I59" s="170"/>
      <c r="J59" s="3"/>
      <c r="K59" s="7"/>
      <c r="L59" s="3"/>
      <c r="M59" s="7"/>
      <c r="N59" s="3"/>
      <c r="O59" s="7"/>
      <c r="P59" s="6"/>
      <c r="Q59" s="10"/>
    </row>
    <row r="60" spans="1:17" ht="15" customHeight="1" x14ac:dyDescent="0.15">
      <c r="A60" s="3"/>
      <c r="B60" s="3"/>
      <c r="C60" s="160" t="s">
        <v>78</v>
      </c>
      <c r="D60" s="160"/>
      <c r="E60" s="161"/>
      <c r="F60" s="49"/>
      <c r="G60" s="8"/>
      <c r="H60" s="170"/>
      <c r="I60" s="170"/>
      <c r="J60" s="3"/>
      <c r="K60" s="7"/>
      <c r="L60" s="3"/>
      <c r="M60" s="7"/>
      <c r="N60" s="3"/>
      <c r="O60" s="7"/>
      <c r="P60" s="6"/>
      <c r="Q60" s="10"/>
    </row>
    <row r="61" spans="1:17" ht="15" customHeight="1" thickBot="1" x14ac:dyDescent="0.2">
      <c r="A61" s="3"/>
      <c r="B61" s="3"/>
      <c r="C61" s="164" t="s">
        <v>70</v>
      </c>
      <c r="D61" s="164"/>
      <c r="E61" s="165"/>
      <c r="F61" s="49"/>
      <c r="G61" s="8"/>
      <c r="H61" s="170"/>
      <c r="I61" s="170"/>
      <c r="J61" s="3"/>
      <c r="K61" s="7"/>
      <c r="L61" s="3"/>
      <c r="M61" s="7"/>
      <c r="N61" s="3"/>
      <c r="O61" s="7"/>
      <c r="P61" s="6"/>
      <c r="Q61" s="10"/>
    </row>
    <row r="62" spans="1:17" ht="15" customHeight="1" thickBot="1" x14ac:dyDescent="0.2">
      <c r="A62" s="3"/>
      <c r="B62" s="3"/>
      <c r="C62" s="3"/>
      <c r="D62" s="3"/>
      <c r="E62" s="44" t="s">
        <v>12</v>
      </c>
      <c r="F62" s="87">
        <f>SUM(F46,F48,F50,F52,F54,F56)</f>
        <v>30800</v>
      </c>
      <c r="G62" s="35"/>
      <c r="H62" s="170"/>
      <c r="I62" s="170"/>
      <c r="J62" s="3"/>
      <c r="K62" s="7"/>
      <c r="L62" s="3"/>
      <c r="M62" s="7"/>
      <c r="N62" s="3"/>
      <c r="O62" s="7"/>
      <c r="P62" s="6"/>
      <c r="Q62" s="10"/>
    </row>
    <row r="63" spans="1:17" ht="13.5" x14ac:dyDescent="0.15">
      <c r="A63" s="3"/>
      <c r="B63" s="3"/>
      <c r="C63" s="3"/>
      <c r="D63" s="3"/>
      <c r="E63" s="15"/>
      <c r="F63" s="7"/>
      <c r="G63" s="8"/>
      <c r="H63" s="7"/>
      <c r="I63" s="7"/>
      <c r="J63" s="3"/>
      <c r="K63" s="7"/>
      <c r="L63" s="3"/>
      <c r="M63" s="7"/>
      <c r="N63" s="3"/>
      <c r="O63" s="7"/>
      <c r="P63" s="6"/>
      <c r="Q63" s="10"/>
    </row>
    <row r="64" spans="1:17" ht="14.25" hidden="1" x14ac:dyDescent="0.15">
      <c r="A64" s="47"/>
      <c r="B64" s="3"/>
      <c r="C64" s="3"/>
      <c r="D64" s="3"/>
      <c r="E64" s="15"/>
      <c r="F64" s="7"/>
      <c r="G64" s="8"/>
      <c r="H64" s="7"/>
      <c r="I64" s="7"/>
      <c r="J64" s="3"/>
      <c r="K64" s="7"/>
      <c r="L64" s="3"/>
      <c r="M64" s="7"/>
      <c r="N64" s="3"/>
      <c r="O64" s="7"/>
      <c r="P64" s="6"/>
      <c r="Q64" s="10"/>
    </row>
    <row r="65" spans="1:17" ht="25.15" customHeight="1" x14ac:dyDescent="0.15">
      <c r="A65" s="53" t="s">
        <v>36</v>
      </c>
      <c r="B65" s="53" t="s">
        <v>23</v>
      </c>
      <c r="C65" s="3"/>
      <c r="D65" s="3"/>
      <c r="E65" s="15"/>
      <c r="F65" s="7"/>
      <c r="G65" s="8"/>
      <c r="H65" s="7"/>
      <c r="I65" s="7"/>
      <c r="J65" s="3"/>
      <c r="K65" s="7"/>
      <c r="L65" s="3"/>
      <c r="M65" s="7"/>
      <c r="N65" s="3"/>
      <c r="O65" s="7"/>
      <c r="P65" s="6"/>
      <c r="Q65" s="10"/>
    </row>
    <row r="66" spans="1:17" s="111" customFormat="1" ht="15" customHeight="1" x14ac:dyDescent="0.2">
      <c r="A66" s="151" t="s">
        <v>0</v>
      </c>
      <c r="B66" s="151"/>
      <c r="C66" s="151"/>
      <c r="D66" s="151"/>
      <c r="E66" s="152"/>
      <c r="F66" s="85" t="s">
        <v>3</v>
      </c>
      <c r="G66" s="110"/>
      <c r="I66" s="112"/>
      <c r="J66" s="112"/>
      <c r="K66" s="113"/>
      <c r="L66" s="110"/>
      <c r="M66" s="113"/>
      <c r="N66" s="110"/>
      <c r="O66" s="113"/>
      <c r="P66" s="44"/>
      <c r="Q66" s="114"/>
    </row>
    <row r="67" spans="1:17" ht="15" customHeight="1" x14ac:dyDescent="0.15">
      <c r="A67" s="142" t="s">
        <v>52</v>
      </c>
      <c r="B67" s="142"/>
      <c r="C67" s="142"/>
      <c r="D67" s="142"/>
      <c r="E67" s="142"/>
      <c r="F67" s="83">
        <f>F36</f>
        <v>800000</v>
      </c>
      <c r="G67" s="34"/>
      <c r="H67" s="34"/>
      <c r="I67" s="34"/>
      <c r="J67" s="34"/>
      <c r="K67" s="34"/>
      <c r="L67" s="3"/>
      <c r="M67" s="9"/>
      <c r="N67" s="3"/>
      <c r="O67" s="9"/>
      <c r="P67" s="6"/>
      <c r="Q67" s="10"/>
    </row>
    <row r="68" spans="1:17" ht="15" customHeight="1" x14ac:dyDescent="0.15">
      <c r="A68" s="142" t="s">
        <v>53</v>
      </c>
      <c r="B68" s="142"/>
      <c r="C68" s="142"/>
      <c r="D68" s="142"/>
      <c r="E68" s="142"/>
      <c r="F68" s="84">
        <f>F62</f>
        <v>30800</v>
      </c>
      <c r="G68" s="34"/>
      <c r="H68" s="34"/>
      <c r="I68" s="34"/>
      <c r="J68" s="34"/>
      <c r="K68" s="34"/>
      <c r="L68" s="3"/>
      <c r="M68" s="9"/>
      <c r="N68" s="3"/>
      <c r="O68" s="9"/>
      <c r="P68" s="6"/>
      <c r="Q68" s="10"/>
    </row>
    <row r="69" spans="1:17" ht="25.15" customHeight="1" thickBot="1" x14ac:dyDescent="0.2">
      <c r="A69" s="174" t="s">
        <v>58</v>
      </c>
      <c r="B69" s="174"/>
      <c r="C69" s="174"/>
      <c r="D69" s="174"/>
      <c r="E69" s="174"/>
      <c r="F69" s="63">
        <f>ROUND(F67-SUM(F46,F48,F50,F52,F54,F56),0)</f>
        <v>769200</v>
      </c>
      <c r="H69" s="36"/>
      <c r="I69" s="36"/>
      <c r="J69" s="36"/>
      <c r="K69" s="36"/>
      <c r="L69" s="3"/>
      <c r="M69" s="9"/>
      <c r="N69" s="3"/>
      <c r="O69" s="9"/>
      <c r="P69" s="6"/>
      <c r="Q69" s="10"/>
    </row>
    <row r="70" spans="1:17" ht="6.6" customHeight="1" thickTop="1" x14ac:dyDescent="0.2">
      <c r="A70" s="31"/>
      <c r="B70" s="4"/>
      <c r="C70" s="4"/>
      <c r="D70" s="4"/>
      <c r="E70" s="51"/>
      <c r="F70" s="51"/>
      <c r="G70" s="3"/>
      <c r="H70" s="36"/>
      <c r="I70" s="36"/>
      <c r="J70" s="36"/>
      <c r="K70" s="36"/>
      <c r="L70" s="3"/>
      <c r="M70" s="9"/>
      <c r="N70" s="3"/>
      <c r="O70" s="9"/>
      <c r="P70" s="6"/>
      <c r="Q70" s="10"/>
    </row>
    <row r="71" spans="1:17" ht="15" customHeight="1" x14ac:dyDescent="0.15">
      <c r="G71" s="8"/>
      <c r="H71" s="9"/>
      <c r="I71" s="9"/>
      <c r="J71" s="3"/>
      <c r="K71" s="9"/>
      <c r="L71" s="3"/>
      <c r="M71" s="9"/>
      <c r="N71" s="3"/>
      <c r="O71" s="9"/>
      <c r="P71" s="6"/>
      <c r="Q71" s="10"/>
    </row>
    <row r="72" spans="1:17" ht="13.5" hidden="1" x14ac:dyDescent="0.15">
      <c r="A72" s="61" t="s">
        <v>2</v>
      </c>
      <c r="L72" s="3"/>
      <c r="M72" s="7"/>
      <c r="N72" s="3"/>
      <c r="O72" s="7"/>
      <c r="P72" s="6"/>
      <c r="Q72" s="10"/>
    </row>
    <row r="73" spans="1:17" ht="19.899999999999999" customHeight="1" x14ac:dyDescent="0.15">
      <c r="A73" s="53" t="s">
        <v>36</v>
      </c>
      <c r="B73" s="53" t="s">
        <v>23</v>
      </c>
      <c r="F73" s="13"/>
      <c r="G73" s="13"/>
      <c r="H73" s="14"/>
      <c r="I73" s="13"/>
      <c r="L73" s="3"/>
      <c r="M73" s="7"/>
      <c r="N73" s="3"/>
      <c r="O73" s="7"/>
      <c r="P73" s="6"/>
      <c r="Q73" s="10"/>
    </row>
    <row r="74" spans="1:17" ht="27.6" customHeight="1" x14ac:dyDescent="0.15">
      <c r="A74" s="151" t="s">
        <v>24</v>
      </c>
      <c r="B74" s="151"/>
      <c r="C74" s="151"/>
      <c r="D74" s="151"/>
      <c r="E74" s="151"/>
      <c r="F74" s="98" t="s">
        <v>33</v>
      </c>
      <c r="G74" s="99"/>
      <c r="H74" s="97" t="s">
        <v>34</v>
      </c>
      <c r="I74" s="97" t="s">
        <v>35</v>
      </c>
      <c r="J74" s="97" t="s">
        <v>68</v>
      </c>
      <c r="K74" s="139"/>
      <c r="L74" s="139"/>
      <c r="M74" s="139"/>
      <c r="N74" s="139"/>
      <c r="O74" s="7"/>
      <c r="P74" s="6"/>
      <c r="Q74" s="10"/>
    </row>
    <row r="75" spans="1:17" ht="15" x14ac:dyDescent="0.15">
      <c r="A75" s="142" t="s">
        <v>55</v>
      </c>
      <c r="B75" s="142"/>
      <c r="C75" s="142"/>
      <c r="D75" s="142"/>
      <c r="E75" s="142"/>
      <c r="F75" s="101">
        <f>$F40</f>
        <v>200000</v>
      </c>
      <c r="G75" s="99"/>
      <c r="H75" s="102">
        <f>$H40</f>
        <v>200000</v>
      </c>
      <c r="I75" s="128">
        <f>$I40</f>
        <v>0</v>
      </c>
      <c r="J75" s="128">
        <f>$I40</f>
        <v>0</v>
      </c>
      <c r="K75" s="139"/>
      <c r="L75" s="139"/>
      <c r="M75" s="139"/>
      <c r="N75" s="139"/>
      <c r="O75" s="38"/>
      <c r="P75" s="6"/>
      <c r="Q75" s="10"/>
    </row>
    <row r="76" spans="1:17" ht="15" customHeight="1" x14ac:dyDescent="0.15">
      <c r="A76" s="142" t="s">
        <v>57</v>
      </c>
      <c r="B76" s="142"/>
      <c r="C76" s="142"/>
      <c r="D76" s="142"/>
      <c r="E76" s="142"/>
      <c r="F76" s="104">
        <f>F41</f>
        <v>7700</v>
      </c>
      <c r="G76" s="104">
        <f t="shared" ref="G76:I76" si="0">G41</f>
        <v>0</v>
      </c>
      <c r="H76" s="105">
        <f t="shared" si="0"/>
        <v>23100</v>
      </c>
      <c r="I76" s="104">
        <f t="shared" si="0"/>
        <v>0</v>
      </c>
      <c r="J76" s="104">
        <f t="shared" ref="J76" si="1">J41</f>
        <v>0</v>
      </c>
      <c r="K76" s="52"/>
      <c r="L76" s="52"/>
      <c r="M76" s="52"/>
      <c r="N76" s="38"/>
      <c r="O76" s="38"/>
      <c r="P76" s="6"/>
      <c r="Q76" s="10"/>
    </row>
    <row r="77" spans="1:17" ht="24" customHeight="1" thickBot="1" x14ac:dyDescent="0.2">
      <c r="A77" s="150" t="s">
        <v>64</v>
      </c>
      <c r="B77" s="150"/>
      <c r="C77" s="150"/>
      <c r="D77" s="150"/>
      <c r="E77" s="150"/>
      <c r="F77" s="106">
        <f>ROUND(F75-F76,0)</f>
        <v>192300</v>
      </c>
      <c r="G77" s="107"/>
      <c r="H77" s="108">
        <f>ROUND(H75-H76,0)</f>
        <v>176900</v>
      </c>
      <c r="I77" s="109">
        <f>ROUND(I75-I76,0)</f>
        <v>0</v>
      </c>
      <c r="J77" s="109">
        <f>ROUND(J75-J76,0)</f>
        <v>0</v>
      </c>
      <c r="K77" s="26"/>
      <c r="L77" s="26"/>
      <c r="M77" s="26"/>
      <c r="N77" s="3"/>
      <c r="O77" s="7"/>
      <c r="P77" s="6"/>
      <c r="Q77" s="10"/>
    </row>
    <row r="78" spans="1:17" ht="6" customHeight="1" thickTop="1" x14ac:dyDescent="0.15">
      <c r="A78" s="3"/>
      <c r="B78" s="3"/>
      <c r="C78" s="3"/>
      <c r="J78" s="26"/>
      <c r="K78" s="26"/>
      <c r="L78" s="26"/>
      <c r="M78" s="26"/>
      <c r="N78" s="3"/>
      <c r="O78" s="7"/>
      <c r="P78" s="6"/>
      <c r="Q78" s="10"/>
    </row>
    <row r="79" spans="1:17" ht="14.45" hidden="1" customHeight="1" x14ac:dyDescent="0.15">
      <c r="J79" s="3"/>
      <c r="K79" s="3"/>
      <c r="L79" s="3"/>
      <c r="M79" s="7"/>
      <c r="N79" s="3"/>
      <c r="O79" s="7"/>
      <c r="P79" s="6"/>
      <c r="Q79" s="10"/>
    </row>
    <row r="80" spans="1:17" ht="7.9" customHeight="1" x14ac:dyDescent="0.15">
      <c r="A80" s="3"/>
      <c r="B80" s="3"/>
      <c r="C80" s="3"/>
      <c r="D80" s="3"/>
      <c r="E80" s="5"/>
      <c r="F80" s="16"/>
      <c r="G80" s="3"/>
      <c r="H80" s="16"/>
      <c r="I80" s="16"/>
      <c r="J80" s="3"/>
      <c r="K80" s="3"/>
      <c r="L80" s="3"/>
      <c r="M80" s="7"/>
      <c r="N80" s="3"/>
      <c r="O80" s="7"/>
      <c r="P80" s="6"/>
      <c r="Q80" s="10"/>
    </row>
    <row r="81" spans="1:20" ht="13.5" x14ac:dyDescent="0.15">
      <c r="K81" s="9"/>
      <c r="L81" s="3"/>
      <c r="M81" s="9"/>
      <c r="N81" s="3"/>
      <c r="O81" s="9"/>
      <c r="P81" s="6"/>
      <c r="Q81" s="10"/>
    </row>
    <row r="82" spans="1:20" x14ac:dyDescent="0.15">
      <c r="A82" s="3"/>
      <c r="B82" s="3"/>
      <c r="C82" s="3"/>
      <c r="D82" s="3"/>
      <c r="E82" s="3"/>
      <c r="F82" s="3"/>
      <c r="G82" s="3"/>
      <c r="I82" s="3"/>
      <c r="J82" s="3"/>
      <c r="K82" s="3"/>
      <c r="L82" s="3"/>
      <c r="M82" s="3"/>
      <c r="N82" s="3"/>
      <c r="O82" s="3"/>
      <c r="P82" s="3"/>
      <c r="Q82" s="3"/>
    </row>
    <row r="83" spans="1:20" x14ac:dyDescent="0.15">
      <c r="A83" s="3"/>
      <c r="B83" s="3"/>
      <c r="C83" s="3"/>
      <c r="D83" s="3"/>
      <c r="E83" s="3"/>
      <c r="F83" s="3"/>
      <c r="G83" s="3"/>
      <c r="H83" s="3"/>
      <c r="I83" s="3"/>
      <c r="J83" s="3"/>
      <c r="K83" s="3"/>
      <c r="L83" s="3"/>
      <c r="M83" s="3"/>
      <c r="N83" s="3"/>
      <c r="O83" s="3"/>
      <c r="P83" s="3"/>
      <c r="Q83" s="3"/>
    </row>
    <row r="84" spans="1:20" ht="15" x14ac:dyDescent="0.15">
      <c r="A84" s="69"/>
      <c r="B84" s="70"/>
      <c r="C84" s="70"/>
      <c r="D84" s="70"/>
      <c r="E84" s="70"/>
      <c r="F84" s="70"/>
      <c r="G84" s="70"/>
      <c r="H84" s="70"/>
      <c r="I84" s="70"/>
      <c r="J84" s="70"/>
      <c r="K84" s="70"/>
      <c r="L84" s="28"/>
      <c r="M84" s="28"/>
      <c r="N84" s="28"/>
      <c r="O84" s="28"/>
      <c r="P84" s="28"/>
      <c r="Q84" s="28"/>
    </row>
    <row r="87" spans="1:20" ht="24" customHeight="1" x14ac:dyDescent="0.15">
      <c r="B87" s="68"/>
      <c r="C87" s="68"/>
      <c r="D87" s="68"/>
      <c r="E87" s="68"/>
      <c r="F87" s="68"/>
      <c r="G87" s="68"/>
      <c r="H87" s="68"/>
      <c r="I87" s="68"/>
      <c r="J87" s="68"/>
      <c r="K87" s="68"/>
      <c r="L87" s="68"/>
      <c r="M87" s="68"/>
      <c r="N87" s="68"/>
      <c r="O87" s="68"/>
      <c r="P87" s="68"/>
      <c r="Q87" s="68"/>
    </row>
    <row r="92" spans="1:20" x14ac:dyDescent="0.15">
      <c r="R92" s="12"/>
      <c r="T92" s="24">
        <v>1</v>
      </c>
    </row>
    <row r="93" spans="1:20" x14ac:dyDescent="0.15">
      <c r="T93" s="24">
        <v>1</v>
      </c>
    </row>
    <row r="94" spans="1:20" x14ac:dyDescent="0.15">
      <c r="T94" s="24">
        <v>1</v>
      </c>
    </row>
  </sheetData>
  <mergeCells count="38">
    <mergeCell ref="C45:E45"/>
    <mergeCell ref="C46:E46"/>
    <mergeCell ref="C48:E48"/>
    <mergeCell ref="C50:E50"/>
    <mergeCell ref="C52:E52"/>
    <mergeCell ref="A75:E75"/>
    <mergeCell ref="A76:E76"/>
    <mergeCell ref="A77:E77"/>
    <mergeCell ref="H54:I62"/>
    <mergeCell ref="A66:E66"/>
    <mergeCell ref="A67:E67"/>
    <mergeCell ref="A68:E68"/>
    <mergeCell ref="A69:E69"/>
    <mergeCell ref="A74:E74"/>
    <mergeCell ref="C54:E54"/>
    <mergeCell ref="C56:E56"/>
    <mergeCell ref="C58:E58"/>
    <mergeCell ref="C59:E59"/>
    <mergeCell ref="C60:E60"/>
    <mergeCell ref="C61:E61"/>
    <mergeCell ref="A42:E42"/>
    <mergeCell ref="B22:I22"/>
    <mergeCell ref="A23:B23"/>
    <mergeCell ref="C23:D23"/>
    <mergeCell ref="E23:F23"/>
    <mergeCell ref="H23:I23"/>
    <mergeCell ref="A35:E35"/>
    <mergeCell ref="A36:E36"/>
    <mergeCell ref="A37:E37"/>
    <mergeCell ref="A39:E39"/>
    <mergeCell ref="A40:E40"/>
    <mergeCell ref="A41:E41"/>
    <mergeCell ref="B21:I21"/>
    <mergeCell ref="E14:I14"/>
    <mergeCell ref="A15:I15"/>
    <mergeCell ref="B18:I18"/>
    <mergeCell ref="B19:I19"/>
    <mergeCell ref="B20:I20"/>
  </mergeCells>
  <conditionalFormatting sqref="A72:E72 J72:S72 P76:S76 A38:S38 A73:S73 A43:S43 A39:A40 A74:A77 A78:I78 N77:S78 O74:S74 A42 J41:S42 J79:S79 F74:I77 F42:J42 F39:S40">
    <cfRule type="expression" dxfId="56" priority="40" stopIfTrue="1">
      <formula>$T$94=2</formula>
    </cfRule>
  </conditionalFormatting>
  <conditionalFormatting sqref="P75:S75 F41:I41">
    <cfRule type="expression" dxfId="55" priority="46">
      <formula>$T$94=2</formula>
    </cfRule>
  </conditionalFormatting>
  <conditionalFormatting sqref="A28:S28 K66:S66 A70:G70 A72:E72 J72:S72 A31:S34 H29:S29 A47:S47 J46:S46 A49:S49 J48:S48 A51:S51 J50:S50 J52:S52 A80:S82 P75:S76 A38:S38 F66:G66 A66:A69 A73:S73 A43:S44 A39:A40 A74:A77 A30 C30:S30 F67:F69 H69 L67:S70 A78:I78 N77:S78 O74:S74 A42 A29:B29 A35:A37 G71:S71 F35:S37 J79:S79 F74:I77 A63:S65 J54:S62 G46 F45:S45 A45:C46 A48:C48 F50 A50:C50 G54:H54 A62:G62 A52:B61 G55:G61 G53:S53 F39:S42">
    <cfRule type="expression" dxfId="54" priority="23" stopIfTrue="1">
      <formula>OR($T$92=0,$T$92=2)</formula>
    </cfRule>
  </conditionalFormatting>
  <conditionalFormatting sqref="A31:S34 K66:S66 A70:G70 A72:E72 J72:S72 A47:S47 J46:S46 A49:S49 J48:S48 A51:S51 J50:S50 J52:S52 A80:S82 P75:S76 A38:S38 F66:G66 A66:A69 A73:S73 A43:S44 A39:A40 A74:A77 F67:F69 H69 L67:S70 A78:I78 N77:S78 O74:S74 A42 A35:A37 G71:S71 F35:S37 J79:S79 F74:I77 A63:S65 J54:S62 G46 F45:S45 A45:C46 A48:C48 F50 A50:C50 G54:H54 A62:G62 A52:B61 G55:G61 G53:S53 F39:S42">
    <cfRule type="expression" dxfId="53" priority="24" stopIfTrue="1">
      <formula>OR($T$93=2,$T$93=0)</formula>
    </cfRule>
  </conditionalFormatting>
  <conditionalFormatting sqref="A33:S34 K66:S66 A70:G70 A72:E72 J72:S72 A47:S47 J46:S46 A49:S49 J48:S48 A51:S51 J50:S50 J52:S52 A80:S82 P75:S76 A38:S38 F66:G66 A66:A69 A73:S73 A43:S44 A35:A37 A39:A40 A74:A77 F67:F69 H69 L67:S70 A78:I78 N77:S78 O74:S74 A42 G71:S71 F35:S37 J79:S79 F74:I77 A63:S65 J54:S62 G46 F45:S45 A45:C46 A48:C48 F50 A50:C50 G54:H54 A62:G62 A52:B61 G55:G61 G53:S53 F39:S42">
    <cfRule type="expression" dxfId="52" priority="25" stopIfTrue="1">
      <formula>$T$94=0</formula>
    </cfRule>
  </conditionalFormatting>
  <conditionalFormatting sqref="A34:S34 A70:G70 K66:S66 A65:B65 F66:G66 A66:A69 A35:A37 F67:F69 H69 L67:S70 G71:S71 F35:S37">
    <cfRule type="expression" dxfId="51" priority="57" stopIfTrue="1">
      <formula>$T$94=1</formula>
    </cfRule>
  </conditionalFormatting>
  <conditionalFormatting sqref="G67">
    <cfRule type="expression" dxfId="50" priority="56">
      <formula>($F67-$F68)&lt;0</formula>
    </cfRule>
  </conditionalFormatting>
  <conditionalFormatting sqref="G48">
    <cfRule type="expression" dxfId="49" priority="53" stopIfTrue="1">
      <formula>OR($T$92=0,$T$92=2)</formula>
    </cfRule>
  </conditionalFormatting>
  <conditionalFormatting sqref="G48">
    <cfRule type="expression" dxfId="48" priority="54" stopIfTrue="1">
      <formula>OR($T$93=2,$T$93=0)</formula>
    </cfRule>
  </conditionalFormatting>
  <conditionalFormatting sqref="G48">
    <cfRule type="expression" dxfId="47" priority="55" stopIfTrue="1">
      <formula>$T$94=0</formula>
    </cfRule>
  </conditionalFormatting>
  <conditionalFormatting sqref="G50">
    <cfRule type="expression" dxfId="46" priority="50" stopIfTrue="1">
      <formula>OR($T$92=0,$T$92=2)</formula>
    </cfRule>
  </conditionalFormatting>
  <conditionalFormatting sqref="G50">
    <cfRule type="expression" dxfId="45" priority="51" stopIfTrue="1">
      <formula>OR($T$93=2,$T$93=0)</formula>
    </cfRule>
  </conditionalFormatting>
  <conditionalFormatting sqref="G50">
    <cfRule type="expression" dxfId="44" priority="52" stopIfTrue="1">
      <formula>$T$94=0</formula>
    </cfRule>
  </conditionalFormatting>
  <conditionalFormatting sqref="G52">
    <cfRule type="expression" dxfId="43" priority="47" stopIfTrue="1">
      <formula>OR($T$92=0,$T$92=2)</formula>
    </cfRule>
  </conditionalFormatting>
  <conditionalFormatting sqref="G52">
    <cfRule type="expression" dxfId="42" priority="48" stopIfTrue="1">
      <formula>OR($T$93=2,$T$93=0)</formula>
    </cfRule>
  </conditionalFormatting>
  <conditionalFormatting sqref="G52">
    <cfRule type="expression" dxfId="41" priority="49" stopIfTrue="1">
      <formula>$T$94=0</formula>
    </cfRule>
  </conditionalFormatting>
  <conditionalFormatting sqref="A64:S64 C65:S65">
    <cfRule type="expression" dxfId="40" priority="60">
      <formula>$T$94=1</formula>
    </cfRule>
  </conditionalFormatting>
  <conditionalFormatting sqref="G67:G68">
    <cfRule type="expression" dxfId="39" priority="61">
      <formula>$T$94=1</formula>
    </cfRule>
  </conditionalFormatting>
  <conditionalFormatting sqref="G46">
    <cfRule type="expression" dxfId="38" priority="62">
      <formula>AND(($T$94=1),$F$40+$H$40&lt;$F$46)</formula>
    </cfRule>
  </conditionalFormatting>
  <conditionalFormatting sqref="F62">
    <cfRule type="expression" dxfId="37" priority="39">
      <formula>IF($T$94=1,($F$62&gt;SUM($F$40,$H$40,$I$40)))</formula>
    </cfRule>
    <cfRule type="expression" dxfId="36" priority="63">
      <formula>IF($T$94=2,($F$62&gt;$F$36))</formula>
    </cfRule>
    <cfRule type="expression" dxfId="35" priority="64">
      <formula>IF($T$94=1,SUM($F$41:$I$41)&gt;$F$62)</formula>
    </cfRule>
  </conditionalFormatting>
  <conditionalFormatting sqref="I46">
    <cfRule type="expression" dxfId="34" priority="65">
      <formula>AND(($T$94=1),$F$40+$H$40&lt;$F$46)</formula>
    </cfRule>
  </conditionalFormatting>
  <conditionalFormatting sqref="G52">
    <cfRule type="expression" dxfId="33" priority="66">
      <formula>AND(($T$94=1),(SUM($F$40,$H$40)-(SUM($F$46,$F$48,$F$50,$F$52))+$F$52&lt;$F$52))</formula>
    </cfRule>
  </conditionalFormatting>
  <conditionalFormatting sqref="I52">
    <cfRule type="expression" dxfId="32" priority="67">
      <formula>AND(($T$94=1),(SUM(G46,#REF!)-G66+G52&lt;$F$48))</formula>
    </cfRule>
  </conditionalFormatting>
  <conditionalFormatting sqref="G50:I50">
    <cfRule type="expression" dxfId="31" priority="68">
      <formula>AND(($T$94=1),(SUM($F$40,$H$40)-(SUM($F$46,$F$48,$F$50,$F$52))+$F$50&lt;$F$50))</formula>
    </cfRule>
  </conditionalFormatting>
  <conditionalFormatting sqref="G48">
    <cfRule type="expression" dxfId="30" priority="69">
      <formula>AND(($T$94=1),((SUM(F40,H40)-(SUM(F46,F48,F50,F52)))+F48&lt;$F$48))</formula>
    </cfRule>
  </conditionalFormatting>
  <conditionalFormatting sqref="I48">
    <cfRule type="expression" dxfId="29" priority="70">
      <formula>AND(($T$94=1),((SUM(#REF!,J40)-(SUM(#REF!,#REF!,#REF!,#REF!)))+#REF!&lt;$F$48))</formula>
    </cfRule>
  </conditionalFormatting>
  <conditionalFormatting sqref="H48">
    <cfRule type="expression" dxfId="28" priority="71">
      <formula>AND(($T$94=1),((SUM(G40,#REF!)-(SUM(G46,G48,G50,G52)))+G48&lt;$F$48))</formula>
    </cfRule>
  </conditionalFormatting>
  <conditionalFormatting sqref="B27">
    <cfRule type="expression" dxfId="27" priority="38">
      <formula>$T$92=2</formula>
    </cfRule>
  </conditionalFormatting>
  <conditionalFormatting sqref="B30">
    <cfRule type="expression" dxfId="26" priority="37">
      <formula>AND($T$92=1,$T$93=2)</formula>
    </cfRule>
  </conditionalFormatting>
  <conditionalFormatting sqref="A69:F69">
    <cfRule type="expression" dxfId="25" priority="35">
      <formula>IF($T$94=2,($F68&gt;$F$67))</formula>
    </cfRule>
    <cfRule type="expression" dxfId="24" priority="36">
      <formula>IF($T$94=2,AND($F$67&gt;=$F$68,$F$68&lt;=$F$62))</formula>
    </cfRule>
  </conditionalFormatting>
  <conditionalFormatting sqref="F67:F68">
    <cfRule type="expression" dxfId="23" priority="34">
      <formula>IF($T$94=2,($F67&gt;$F$67))</formula>
    </cfRule>
  </conditionalFormatting>
  <conditionalFormatting sqref="A77:I77">
    <cfRule type="expression" dxfId="22" priority="32">
      <formula>IF($T$94=1,SUM($F$41:$I$41)&gt;$F$62)</formula>
    </cfRule>
    <cfRule type="expression" dxfId="21" priority="33">
      <formula>IF($T$94=1,(AND((($F75-$F76)&gt;=0),(($H75-$H76)&gt;=0),(($I75-$I76)&gt;=0))))</formula>
    </cfRule>
  </conditionalFormatting>
  <conditionalFormatting sqref="A41">
    <cfRule type="expression" dxfId="20" priority="31">
      <formula>$T$94=2</formula>
    </cfRule>
  </conditionalFormatting>
  <conditionalFormatting sqref="A41">
    <cfRule type="expression" dxfId="19" priority="28" stopIfTrue="1">
      <formula>OR($T$92=0,$T$92=2)</formula>
    </cfRule>
  </conditionalFormatting>
  <conditionalFormatting sqref="A41">
    <cfRule type="expression" dxfId="18" priority="29" stopIfTrue="1">
      <formula>OR($T$93=2,$T$93=0)</formula>
    </cfRule>
  </conditionalFormatting>
  <conditionalFormatting sqref="A41">
    <cfRule type="expression" dxfId="17" priority="30" stopIfTrue="1">
      <formula>$T$94=0</formula>
    </cfRule>
  </conditionalFormatting>
  <conditionalFormatting sqref="F40:I40">
    <cfRule type="expression" dxfId="16" priority="27">
      <formula>IF($T$94=1,OR($F$75&lt;$F$76,$H$75&lt;$H$76,$I$75&lt;$I$76))</formula>
    </cfRule>
  </conditionalFormatting>
  <conditionalFormatting sqref="F76:I76">
    <cfRule type="expression" dxfId="15" priority="41" stopIfTrue="1">
      <formula>IF($T$94=1,SUM($F$76+$H$76+$I$76)&gt;SUM($F$46,$F$48,$F$50,$F$52,$F$54,$F$56))</formula>
    </cfRule>
    <cfRule type="expression" dxfId="14" priority="58">
      <formula>IF($T$94=1,OR($F$75&lt;$F$76,$H$75&lt;$H$76,$I$75&lt;$I$76))</formula>
    </cfRule>
  </conditionalFormatting>
  <conditionalFormatting sqref="H54">
    <cfRule type="expression" dxfId="13" priority="26">
      <formula>IF($T$94=1,AND(NOT(ISBLANK($F$62)),SUM($F$41:$I$41)&gt;$F$62))</formula>
    </cfRule>
  </conditionalFormatting>
  <conditionalFormatting sqref="C53:F53 C55:F55 F52 C52 F54 C54 C57:F57 F56 C56 F58:F61 C58:C61">
    <cfRule type="expression" dxfId="12" priority="11" stopIfTrue="1">
      <formula>OR($T$92=0,$T$92=2)</formula>
    </cfRule>
  </conditionalFormatting>
  <conditionalFormatting sqref="C53:F53 C55:F55 F52 C52 F54 C54 C57:F57 F56 C56 F58:F61 C58:C61">
    <cfRule type="expression" dxfId="11" priority="12" stopIfTrue="1">
      <formula>OR($T$93=2,$T$93=0)</formula>
    </cfRule>
  </conditionalFormatting>
  <conditionalFormatting sqref="C53:F53 C55:F55 F52 C52 F54 C54 C57:F57 F56 C56 F58:F61 C58:C61">
    <cfRule type="expression" dxfId="10" priority="13" stopIfTrue="1">
      <formula>$T$94=0</formula>
    </cfRule>
  </conditionalFormatting>
  <conditionalFormatting sqref="J41">
    <cfRule type="expression" dxfId="9" priority="10">
      <formula>$T$94=2</formula>
    </cfRule>
  </conditionalFormatting>
  <conditionalFormatting sqref="J40">
    <cfRule type="expression" dxfId="8" priority="9">
      <formula>IF($T$94=1,OR($F$75&lt;$F$76,$H$75&lt;$H$76,$I$75&lt;$I$76))</formula>
    </cfRule>
  </conditionalFormatting>
  <conditionalFormatting sqref="J74:J77">
    <cfRule type="expression" dxfId="7" priority="6" stopIfTrue="1">
      <formula>$T$94=2</formula>
    </cfRule>
  </conditionalFormatting>
  <conditionalFormatting sqref="J74:J77">
    <cfRule type="expression" dxfId="6" priority="1" stopIfTrue="1">
      <formula>OR($T$92=0,$T$92=2)</formula>
    </cfRule>
  </conditionalFormatting>
  <conditionalFormatting sqref="J74:J77">
    <cfRule type="expression" dxfId="5" priority="2" stopIfTrue="1">
      <formula>OR($T$93=2,$T$93=0)</formula>
    </cfRule>
  </conditionalFormatting>
  <conditionalFormatting sqref="J74:J77">
    <cfRule type="expression" dxfId="4" priority="3" stopIfTrue="1">
      <formula>$T$94=0</formula>
    </cfRule>
  </conditionalFormatting>
  <conditionalFormatting sqref="J77">
    <cfRule type="expression" dxfId="3" priority="4">
      <formula>IF($T$94=1,SUM($F$41:$I$41)&gt;$F$62)</formula>
    </cfRule>
    <cfRule type="expression" dxfId="2" priority="5">
      <formula>IF($T$94=1,(AND((($F75-$F76)&gt;=0),(($H75-$H76)&gt;=0),(($I75-$I76)&gt;=0))))</formula>
    </cfRule>
  </conditionalFormatting>
  <conditionalFormatting sqref="J76">
    <cfRule type="expression" dxfId="1" priority="7" stopIfTrue="1">
      <formula>IF($T$94=1,SUM($F$76+$H$76+$I$76)&gt;SUM($F$46,$F$48,$F$50,$F$52,$F$54,$F$56))</formula>
    </cfRule>
    <cfRule type="expression" dxfId="0" priority="8">
      <formula>IF($T$94=1,OR($F$75&lt;$F$76,$H$75&lt;$H$76,$I$75&lt;$I$76))</formula>
    </cfRule>
  </conditionalFormatting>
  <dataValidations count="22">
    <dataValidation type="decimal" operator="greaterThanOrEqual" allowBlank="1" showErrorMessage="1" error="Total wages paid to all workers by Q3, cannot be less than total wages paid to eligible furloughed workers by Q3." promptTitle="All workers wages" prompt="Total wages paid to eligibile furloughed workers by a quarter cannot be less than total wages paid to all workers by a corresponding quarter. _x000a_" sqref="I40:J40">
      <formula1>0</formula1>
    </dataValidation>
    <dataValidation type="decimal" operator="greaterThanOrEqual" allowBlank="1" showErrorMessage="1" errorTitle="An error has occurred" error="Total wages paid to all workers by Q2, cannot be less than total wages paid to eligible furloughed workers by Q2." promptTitle="All workers wages" prompt="Total wages paid to eligibile furloughed workers by a quarter cannot be less than total wages paid to all workers by a corresponding quarter. _x000a_" sqref="H40">
      <formula1>0</formula1>
    </dataValidation>
    <dataValidation type="decimal" operator="greaterThanOrEqual" allowBlank="1" showErrorMessage="1" errorTitle="An error has occurred" error="Total wages paid to all workers by Q1, cannot be less than total wages paid to eligible furloughed workers by Q1." promptTitle="All workers wages" prompt="Total wages paid to eligibile furloughed workers by a quarter cannot be less than total wages paid to all workers by a corresponding quarter. _x000a_" sqref="F40">
      <formula1>F41</formula1>
    </dataValidation>
    <dataValidation type="decimal" allowBlank="1" showInputMessage="1" showErrorMessage="1" errorTitle="An error has occurred" error="Total wages paid to eligibile furloughed workers by a quarter cannot be less than total wages paid to all workers by a corresponding quarter" promptTitle="Furlough wages" prompt="Total wages paid to eligibile furloughed workers by a quarter cannot be less than total paid to all workers by a corresponding quarter. _x000a_" sqref="F41 H41:J41">
      <formula1>0</formula1>
      <formula2>F40</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56 F58">
      <formula1>0</formula1>
      <formula2>IF($T$94=2,F36-F62+F56, IF($T$94=1,F40+H40+I40-F62+F56))</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54">
      <formula1>0</formula1>
      <formula2>IF($T$94=2,F36-F62+F54, IF($T$94=1,F40+H40+I40-F62+F54))</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52">
      <formula1>0</formula1>
      <formula2>IF($T$94=2, F36-F62+F52, IF($T$94=1,F40+H40+I40-F62+F52))</formula2>
    </dataValidation>
    <dataValidation type="decimal" showInputMessage="1" showErrorMessage="1" errorTitle="An error has occured" error="The total wages paid to all workers for the period cannot be less than total wages paid to eligible furloughed workers for the same period. Use &quot;Retry&quot; button to reset your answer. " sqref="F50">
      <formula1>0</formula1>
      <formula2>IF($T$94=2,F36-F62+F50, IF($T$94=1,F40+H40+I40-F62+F50))</formula2>
    </dataValidation>
    <dataValidation type="decimal" allowBlank="1" showInputMessage="1" showErrorMessage="1" errorTitle="An error has occurred" error="Total wages paid to eligibile furloughed workers by a quarter cannot be less than total paid to all workers by a corresponding quarter" promptTitle="Furlough wages" prompt="Total wages paid to eligibile furloughed workers by a quarter cannot be less than total paid to all workers by a corresponding quarter. _x000a_" sqref="G41">
      <formula1>0</formula1>
      <formula2>G40</formula2>
    </dataValidation>
    <dataValidation type="decimal" operator="greaterThanOrEqual" allowBlank="1" showInputMessage="1" showErrorMessage="1" promptTitle="All workers wages" prompt="Total wages paid to eligibile furloughed workers by a quarter cannot be less than total wages paid to all workers by a corresponding quarter. _x000a_" sqref="G40">
      <formula1>0</formula1>
    </dataValidation>
    <dataValidation allowBlank="1" showInputMessage="1" showErrorMessage="1" promptTitle="Definition of Furloughed Worker" prompt="As per the CRA: In general an employee is considered to be on leave with pay if the employee is paid by the employer but does not perform any work during that time. This does not include employees who are on leave with pay for only a portion of a week." sqref="A15:I15"/>
    <dataValidation allowBlank="1" showInputMessage="1" showErrorMessage="1" promptTitle="All workers wages" prompt="The wages paid to all workers fort he year cannot be less than the total wages paid to eligibile furloughed workers for the year" sqref="F67"/>
    <dataValidation type="decimal" operator="greaterThanOrEqual" allowBlank="1" showErrorMessage="1" promptTitle="All workers wages" prompt="Total wages paid to eligibile furloughed workers by a quarter cannot be less than total wages paid to all workers by a corresponding quarter. " sqref="H75:J75">
      <formula1>0</formula1>
    </dataValidation>
    <dataValidation type="decimal" operator="greaterThanOrEqual" allowBlank="1" showErrorMessage="1" promptTitle="All workers wages" prompt="Total wages paid to eligibile furloughed workers by a quarter cannot be less than total wages paid to all workers by a corresponding quarter. _x000a_" sqref="F75">
      <formula1>0</formula1>
    </dataValidation>
    <dataValidation allowBlank="1" showInputMessage="1" showErrorMessage="1" promptTitle="Furlough wages" prompt="The wages paid to all workers fort he year cannot be less than the total wages paid to eligibile furloughed workers for the year" sqref="F68"/>
    <dataValidation allowBlank="1" showErrorMessage="1" promptTitle="CRA Definition of Furlough " prompt="In general, an employee is considered to be on leave with pay if the employee is paid the employer but does not perform any work during that time. This does not include employees who are on leave with pay for only a partion of a week." sqref="C44"/>
    <dataValidation allowBlank="1" showErrorMessage="1" promptTitle="Definition of Furlough" prompt="In general, an employee is considered to be on leave with pay if the employee is paid by the employer but does not perform any work during that time. This does not include employees who are on leave with pay for only a porrtion of a week. " sqref="D44"/>
    <dataValidation type="whole" operator="greaterThanOrEqual" allowBlank="1" showInputMessage="1" showErrorMessage="1" sqref="F37 F42 H42:J42">
      <formula1>0</formula1>
    </dataValidation>
    <dataValidation type="decimal" operator="greaterThanOrEqual" showInputMessage="1" showErrorMessage="1" errorTitle="An error has occurred." error="The total wages paid to all workers for the year cannot be less than total wages paid to eligible furloughed workers for the year as the amount to report as wages in your payroll report cannot be a negative amount." sqref="F36">
      <formula1>IF($T$94=2,F62)</formula1>
    </dataValidation>
    <dataValidation type="whole" operator="lessThan" allowBlank="1" showInputMessage="1" showErrorMessage="1" sqref="F69">
      <formula1>0</formula1>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46 F48">
      <formula1>0</formula1>
      <formula2>IF($T$95=2,F36-F62+F46,IF($T$95=1,F40+H40+I40-F62+F46))</formula2>
    </dataValidation>
    <dataValidation type="decimal" showInputMessage="1" showErrorMessage="1" errorTitle="An error has occurred" error="The total wages paid to all workers for the period cannot be less than total wages paid to eligible furloughed workers for the same period. Use &quot;Retry&quot; button to reset your answer. " sqref="F59:F61">
      <formula1>0</formula1>
      <formula2>IF($T$94=2,F38-F64+F59, IF($T$94=1,F42+H42+I42-F64+F59))</formula2>
    </dataValidation>
  </dataValidations>
  <hyperlinks>
    <hyperlink ref="B26" r:id="rId1"/>
    <hyperlink ref="B26:F26" r:id="rId2" tooltip="Click here to go to CEWS application " display="Please confirm that you have completed the Federal CEWS application"/>
    <hyperlink ref="B29:F29" r:id="rId3" location="p2c-cews" tooltip="Please click here to go to CEWS Application" display="Please confirm that you have filled out Step 3 under the Federal CEWS application"/>
  </hyperlinks>
  <printOptions horizontalCentered="1" verticalCentered="1"/>
  <pageMargins left="0.5" right="0.5" top="0.5" bottom="0.5" header="0.3" footer="0.3"/>
  <pageSetup scale="69" orientation="portrait" cellComments="asDisplayed" r:id="rId4"/>
  <drawing r:id="rId5"/>
  <legacyDrawing r:id="rId6"/>
  <mc:AlternateContent xmlns:mc="http://schemas.openxmlformats.org/markup-compatibility/2006">
    <mc:Choice Requires="x14">
      <controls>
        <mc:AlternateContent xmlns:mc="http://schemas.openxmlformats.org/markup-compatibility/2006">
          <mc:Choice Requires="x14">
            <control shapeId="14337" r:id="rId7" name="Option Button 1">
              <controlPr locked="0" defaultSize="0" autoFill="0" autoLine="0" autoPict="0">
                <anchor moveWithCells="1">
                  <from>
                    <xdr:col>7</xdr:col>
                    <xdr:colOff>685800</xdr:colOff>
                    <xdr:row>25</xdr:row>
                    <xdr:rowOff>9525</xdr:rowOff>
                  </from>
                  <to>
                    <xdr:col>7</xdr:col>
                    <xdr:colOff>1162050</xdr:colOff>
                    <xdr:row>26</xdr:row>
                    <xdr:rowOff>66675</xdr:rowOff>
                  </to>
                </anchor>
              </controlPr>
            </control>
          </mc:Choice>
        </mc:AlternateContent>
        <mc:AlternateContent xmlns:mc="http://schemas.openxmlformats.org/markup-compatibility/2006">
          <mc:Choice Requires="x14">
            <control shapeId="14338" r:id="rId8" name="Option Button 2">
              <controlPr locked="0" defaultSize="0" autoFill="0" autoLine="0" autoPict="0">
                <anchor moveWithCells="1">
                  <from>
                    <xdr:col>8</xdr:col>
                    <xdr:colOff>219075</xdr:colOff>
                    <xdr:row>25</xdr:row>
                    <xdr:rowOff>19050</xdr:rowOff>
                  </from>
                  <to>
                    <xdr:col>8</xdr:col>
                    <xdr:colOff>695325</xdr:colOff>
                    <xdr:row>26</xdr:row>
                    <xdr:rowOff>76200</xdr:rowOff>
                  </to>
                </anchor>
              </controlPr>
            </control>
          </mc:Choice>
        </mc:AlternateContent>
        <mc:AlternateContent xmlns:mc="http://schemas.openxmlformats.org/markup-compatibility/2006">
          <mc:Choice Requires="x14">
            <control shapeId="14339" r:id="rId9" name="Group Box 3">
              <controlPr defaultSize="0" autoFill="0" autoPict="0">
                <anchor moveWithCells="1">
                  <from>
                    <xdr:col>7</xdr:col>
                    <xdr:colOff>552450</xdr:colOff>
                    <xdr:row>24</xdr:row>
                    <xdr:rowOff>95250</xdr:rowOff>
                  </from>
                  <to>
                    <xdr:col>8</xdr:col>
                    <xdr:colOff>914400</xdr:colOff>
                    <xdr:row>26</xdr:row>
                    <xdr:rowOff>123825</xdr:rowOff>
                  </to>
                </anchor>
              </controlPr>
            </control>
          </mc:Choice>
        </mc:AlternateContent>
        <mc:AlternateContent xmlns:mc="http://schemas.openxmlformats.org/markup-compatibility/2006">
          <mc:Choice Requires="x14">
            <control shapeId="14340" r:id="rId10" name="Group Box 4">
              <controlPr defaultSize="0" autoFill="0" autoPict="0" altText="">
                <anchor moveWithCells="1">
                  <from>
                    <xdr:col>7</xdr:col>
                    <xdr:colOff>552450</xdr:colOff>
                    <xdr:row>27</xdr:row>
                    <xdr:rowOff>104775</xdr:rowOff>
                  </from>
                  <to>
                    <xdr:col>8</xdr:col>
                    <xdr:colOff>933450</xdr:colOff>
                    <xdr:row>29</xdr:row>
                    <xdr:rowOff>85725</xdr:rowOff>
                  </to>
                </anchor>
              </controlPr>
            </control>
          </mc:Choice>
        </mc:AlternateContent>
        <mc:AlternateContent xmlns:mc="http://schemas.openxmlformats.org/markup-compatibility/2006">
          <mc:Choice Requires="x14">
            <control shapeId="14341" r:id="rId11" name="Option Button 5">
              <controlPr locked="0" defaultSize="0" autoFill="0" autoLine="0" autoPict="0">
                <anchor moveWithCells="1">
                  <from>
                    <xdr:col>7</xdr:col>
                    <xdr:colOff>685800</xdr:colOff>
                    <xdr:row>27</xdr:row>
                    <xdr:rowOff>152400</xdr:rowOff>
                  </from>
                  <to>
                    <xdr:col>7</xdr:col>
                    <xdr:colOff>1123950</xdr:colOff>
                    <xdr:row>29</xdr:row>
                    <xdr:rowOff>19050</xdr:rowOff>
                  </to>
                </anchor>
              </controlPr>
            </control>
          </mc:Choice>
        </mc:AlternateContent>
        <mc:AlternateContent xmlns:mc="http://schemas.openxmlformats.org/markup-compatibility/2006">
          <mc:Choice Requires="x14">
            <control shapeId="14342" r:id="rId12" name="Option Button 6">
              <controlPr locked="0" defaultSize="0" autoFill="0" autoLine="0" autoPict="0">
                <anchor moveWithCells="1">
                  <from>
                    <xdr:col>8</xdr:col>
                    <xdr:colOff>219075</xdr:colOff>
                    <xdr:row>28</xdr:row>
                    <xdr:rowOff>9525</xdr:rowOff>
                  </from>
                  <to>
                    <xdr:col>8</xdr:col>
                    <xdr:colOff>771525</xdr:colOff>
                    <xdr:row>29</xdr:row>
                    <xdr:rowOff>38100</xdr:rowOff>
                  </to>
                </anchor>
              </controlPr>
            </control>
          </mc:Choice>
        </mc:AlternateContent>
        <mc:AlternateContent xmlns:mc="http://schemas.openxmlformats.org/markup-compatibility/2006">
          <mc:Choice Requires="x14">
            <control shapeId="14343" r:id="rId13" name="Option Button 7">
              <controlPr defaultSize="0" autoFill="0" autoLine="0" autoPict="0">
                <anchor moveWithCells="1">
                  <from>
                    <xdr:col>8</xdr:col>
                    <xdr:colOff>209550</xdr:colOff>
                    <xdr:row>30</xdr:row>
                    <xdr:rowOff>85725</xdr:rowOff>
                  </from>
                  <to>
                    <xdr:col>8</xdr:col>
                    <xdr:colOff>742950</xdr:colOff>
                    <xdr:row>32</xdr:row>
                    <xdr:rowOff>38100</xdr:rowOff>
                  </to>
                </anchor>
              </controlPr>
            </control>
          </mc:Choice>
        </mc:AlternateContent>
        <mc:AlternateContent xmlns:mc="http://schemas.openxmlformats.org/markup-compatibility/2006">
          <mc:Choice Requires="x14">
            <control shapeId="14344" r:id="rId14" name="Option Button 8">
              <controlPr defaultSize="0" autoFill="0" autoLine="0" autoPict="0">
                <anchor>
                  <from>
                    <xdr:col>7</xdr:col>
                    <xdr:colOff>666750</xdr:colOff>
                    <xdr:row>30</xdr:row>
                    <xdr:rowOff>95250</xdr:rowOff>
                  </from>
                  <to>
                    <xdr:col>8</xdr:col>
                    <xdr:colOff>19050</xdr:colOff>
                    <xdr:row>32</xdr:row>
                    <xdr:rowOff>57150</xdr:rowOff>
                  </to>
                </anchor>
              </controlPr>
            </control>
          </mc:Choice>
        </mc:AlternateContent>
        <mc:AlternateContent xmlns:mc="http://schemas.openxmlformats.org/markup-compatibility/2006">
          <mc:Choice Requires="x14">
            <control shapeId="14345" r:id="rId15" name="Group Box 9">
              <controlPr defaultSize="0" autoFill="0" autoPict="0" altText="">
                <anchor>
                  <from>
                    <xdr:col>7</xdr:col>
                    <xdr:colOff>552450</xdr:colOff>
                    <xdr:row>30</xdr:row>
                    <xdr:rowOff>76200</xdr:rowOff>
                  </from>
                  <to>
                    <xdr:col>8</xdr:col>
                    <xdr:colOff>904875</xdr:colOff>
                    <xdr:row>32</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Payroll Reduction Calc</vt:lpstr>
      <vt:lpstr>Example - annual</vt:lpstr>
      <vt:lpstr>Example - quarterly</vt:lpstr>
      <vt:lpstr>'Example - annual'!Print_Area</vt:lpstr>
      <vt:lpstr>'Example - quarterly'!Print_Area</vt:lpstr>
      <vt:lpstr>'Payroll Reduction Calc'!Print_Area</vt:lpstr>
    </vt:vector>
  </TitlesOfParts>
  <Company>WorkSafeBC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kd15568</dc:creator>
  <cp:lastModifiedBy>Sharleen Gairdner</cp:lastModifiedBy>
  <cp:lastPrinted>2020-06-11T17:40:58Z</cp:lastPrinted>
  <dcterms:created xsi:type="dcterms:W3CDTF">2020-05-19T17:53:10Z</dcterms:created>
  <dcterms:modified xsi:type="dcterms:W3CDTF">2020-08-26T15:19:02Z</dcterms:modified>
</cp:coreProperties>
</file>